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musiak\work_folder\0_Task43_PlumeShells\02_FlowStart2015_CY2023\"/>
    </mc:Choice>
  </mc:AlternateContent>
  <xr:revisionPtr revIDLastSave="0" documentId="13_ncr:1_{4AFFD63B-D3B9-4CE8-A076-3513C91E34F4}" xr6:coauthVersionLast="47" xr6:coauthVersionMax="47" xr10:uidLastSave="{00000000-0000-0000-0000-000000000000}"/>
  <bookViews>
    <workbookView xWindow="1860" yWindow="1695" windowWidth="24870" windowHeight="12435" activeTab="1" xr2:uid="{A5B3A429-D4CD-426B-9951-8C3E11601DDA}"/>
  </bookViews>
  <sheets>
    <sheet name="Documentation" sheetId="1" r:id="rId1"/>
    <sheet name="Figure_4-1_formatted" sheetId="2" r:id="rId2"/>
    <sheet name="Figure_4-1_calcs" sheetId="3" r:id="rId3"/>
    <sheet name="Sheet1" sheetId="4" r:id="rId4"/>
  </sheets>
  <definedNames>
    <definedName name="_xlnm._FilterDatabase" localSheetId="2" hidden="1">'Figure_4-1_calcs'!$S$7:$X$433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5" i="3" l="1"/>
  <c r="B333" i="3"/>
  <c r="H335" i="3"/>
  <c r="H334" i="3"/>
  <c r="E335" i="3"/>
  <c r="E333" i="3"/>
  <c r="C332" i="3"/>
  <c r="C333" i="3" s="1"/>
  <c r="I334" i="3"/>
  <c r="I8" i="3"/>
  <c r="C8" i="3" l="1"/>
  <c r="C152" i="3" l="1"/>
  <c r="C153" i="3" s="1"/>
  <c r="X8" i="3" l="1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R11" i="3"/>
  <c r="R13" i="3" s="1"/>
  <c r="R15" i="3" s="1"/>
  <c r="R17" i="3" s="1"/>
  <c r="R19" i="3" s="1"/>
  <c r="R21" i="3" s="1"/>
  <c r="R23" i="3" s="1"/>
  <c r="R25" i="3" s="1"/>
  <c r="R27" i="3" s="1"/>
  <c r="R29" i="3" s="1"/>
  <c r="R31" i="3" s="1"/>
  <c r="R33" i="3" s="1"/>
  <c r="R35" i="3" s="1"/>
  <c r="R37" i="3" s="1"/>
  <c r="R39" i="3" s="1"/>
  <c r="R41" i="3" s="1"/>
  <c r="R43" i="3" s="1"/>
  <c r="R45" i="3" s="1"/>
  <c r="R47" i="3" s="1"/>
  <c r="R49" i="3" s="1"/>
  <c r="R51" i="3" s="1"/>
  <c r="R53" i="3" s="1"/>
  <c r="R55" i="3" s="1"/>
  <c r="R57" i="3" s="1"/>
  <c r="R59" i="3" s="1"/>
  <c r="R61" i="3" s="1"/>
  <c r="R63" i="3" s="1"/>
  <c r="R65" i="3" s="1"/>
  <c r="R67" i="3" s="1"/>
  <c r="R69" i="3" s="1"/>
  <c r="R71" i="3" s="1"/>
  <c r="R73" i="3" s="1"/>
  <c r="R75" i="3" s="1"/>
  <c r="R77" i="3" s="1"/>
  <c r="R79" i="3" s="1"/>
  <c r="R81" i="3" s="1"/>
  <c r="R83" i="3" s="1"/>
  <c r="R85" i="3" s="1"/>
  <c r="R87" i="3" s="1"/>
  <c r="R89" i="3" s="1"/>
  <c r="R91" i="3" s="1"/>
  <c r="R93" i="3" s="1"/>
  <c r="R95" i="3" s="1"/>
  <c r="R97" i="3" s="1"/>
  <c r="R99" i="3" s="1"/>
  <c r="R101" i="3" s="1"/>
  <c r="R103" i="3" s="1"/>
  <c r="R105" i="3" s="1"/>
  <c r="R107" i="3" s="1"/>
  <c r="R109" i="3" s="1"/>
  <c r="R111" i="3" s="1"/>
  <c r="R113" i="3" s="1"/>
  <c r="R115" i="3" s="1"/>
  <c r="R117" i="3" s="1"/>
  <c r="R119" i="3" s="1"/>
  <c r="R121" i="3" s="1"/>
  <c r="R123" i="3" s="1"/>
  <c r="R125" i="3" s="1"/>
  <c r="R127" i="3" s="1"/>
  <c r="R129" i="3" s="1"/>
  <c r="R131" i="3" s="1"/>
  <c r="R133" i="3" s="1"/>
  <c r="R135" i="3" s="1"/>
  <c r="R137" i="3" s="1"/>
  <c r="R139" i="3" s="1"/>
  <c r="R141" i="3" s="1"/>
  <c r="R143" i="3" s="1"/>
  <c r="R145" i="3" s="1"/>
  <c r="R147" i="3" s="1"/>
  <c r="R149" i="3" s="1"/>
  <c r="R151" i="3" s="1"/>
  <c r="R153" i="3" s="1"/>
  <c r="R155" i="3" s="1"/>
  <c r="R157" i="3" s="1"/>
  <c r="R159" i="3" s="1"/>
  <c r="R161" i="3" s="1"/>
  <c r="R163" i="3" s="1"/>
  <c r="R165" i="3" s="1"/>
  <c r="R167" i="3" s="1"/>
  <c r="R169" i="3" s="1"/>
  <c r="R171" i="3" s="1"/>
  <c r="R173" i="3" s="1"/>
  <c r="R175" i="3" s="1"/>
  <c r="R177" i="3" s="1"/>
  <c r="R179" i="3" s="1"/>
  <c r="R181" i="3" s="1"/>
  <c r="R183" i="3" s="1"/>
  <c r="R185" i="3" s="1"/>
  <c r="R187" i="3" s="1"/>
  <c r="R189" i="3" s="1"/>
  <c r="R191" i="3" s="1"/>
  <c r="R193" i="3" s="1"/>
  <c r="R195" i="3" s="1"/>
  <c r="R197" i="3" s="1"/>
  <c r="R199" i="3" s="1"/>
  <c r="R201" i="3" s="1"/>
  <c r="R203" i="3" s="1"/>
  <c r="R205" i="3" s="1"/>
  <c r="R207" i="3" s="1"/>
  <c r="R209" i="3" s="1"/>
  <c r="R211" i="3" s="1"/>
  <c r="R213" i="3" s="1"/>
  <c r="R215" i="3" s="1"/>
  <c r="R217" i="3" s="1"/>
  <c r="R219" i="3" s="1"/>
  <c r="R221" i="3" s="1"/>
  <c r="R223" i="3" s="1"/>
  <c r="R225" i="3" s="1"/>
  <c r="R227" i="3" s="1"/>
  <c r="R229" i="3" s="1"/>
  <c r="R231" i="3" s="1"/>
  <c r="R233" i="3" s="1"/>
  <c r="R235" i="3" s="1"/>
  <c r="R237" i="3" s="1"/>
  <c r="R239" i="3" s="1"/>
  <c r="R241" i="3" s="1"/>
  <c r="R243" i="3" s="1"/>
  <c r="R245" i="3" s="1"/>
  <c r="R247" i="3" s="1"/>
  <c r="R249" i="3" s="1"/>
  <c r="R251" i="3" s="1"/>
  <c r="R253" i="3" s="1"/>
  <c r="R255" i="3" s="1"/>
  <c r="R257" i="3" s="1"/>
  <c r="R259" i="3" s="1"/>
  <c r="R261" i="3" s="1"/>
  <c r="R263" i="3" s="1"/>
  <c r="R265" i="3" s="1"/>
  <c r="R267" i="3" s="1"/>
  <c r="R269" i="3" s="1"/>
  <c r="R271" i="3" s="1"/>
  <c r="R273" i="3" s="1"/>
  <c r="R275" i="3" s="1"/>
  <c r="R277" i="3" s="1"/>
  <c r="R279" i="3" s="1"/>
  <c r="R281" i="3" s="1"/>
  <c r="R283" i="3" s="1"/>
  <c r="R285" i="3" s="1"/>
  <c r="R287" i="3" s="1"/>
  <c r="R289" i="3" s="1"/>
  <c r="R291" i="3" s="1"/>
  <c r="R293" i="3" s="1"/>
  <c r="R295" i="3" s="1"/>
  <c r="R297" i="3" s="1"/>
  <c r="R299" i="3" s="1"/>
  <c r="R301" i="3" s="1"/>
  <c r="R303" i="3" s="1"/>
  <c r="R305" i="3" s="1"/>
  <c r="R307" i="3" s="1"/>
  <c r="R309" i="3" s="1"/>
  <c r="R311" i="3" s="1"/>
  <c r="R313" i="3" s="1"/>
  <c r="R315" i="3" s="1"/>
  <c r="R317" i="3" s="1"/>
  <c r="R319" i="3" s="1"/>
  <c r="R321" i="3" s="1"/>
  <c r="R323" i="3" s="1"/>
  <c r="R325" i="3" s="1"/>
  <c r="R327" i="3" s="1"/>
  <c r="R329" i="3" s="1"/>
  <c r="R331" i="3" s="1"/>
  <c r="R333" i="3" s="1"/>
  <c r="R335" i="3" s="1"/>
  <c r="R337" i="3" s="1"/>
  <c r="R339" i="3" s="1"/>
  <c r="R341" i="3" s="1"/>
  <c r="R343" i="3" s="1"/>
  <c r="R345" i="3" s="1"/>
  <c r="R347" i="3" s="1"/>
  <c r="R349" i="3" s="1"/>
  <c r="R351" i="3" s="1"/>
  <c r="R353" i="3" s="1"/>
  <c r="R355" i="3" s="1"/>
  <c r="R357" i="3" s="1"/>
  <c r="R359" i="3" s="1"/>
  <c r="R361" i="3" s="1"/>
  <c r="R363" i="3" s="1"/>
  <c r="R365" i="3" s="1"/>
  <c r="R367" i="3" s="1"/>
  <c r="R369" i="3" s="1"/>
  <c r="R371" i="3" s="1"/>
  <c r="R373" i="3" s="1"/>
  <c r="R375" i="3" s="1"/>
  <c r="R377" i="3" s="1"/>
  <c r="R379" i="3" s="1"/>
  <c r="R381" i="3" s="1"/>
  <c r="R383" i="3" s="1"/>
  <c r="R385" i="3" s="1"/>
  <c r="R387" i="3" s="1"/>
  <c r="R389" i="3" s="1"/>
  <c r="R391" i="3" s="1"/>
  <c r="R393" i="3" s="1"/>
  <c r="R395" i="3" s="1"/>
  <c r="R397" i="3" s="1"/>
  <c r="R399" i="3" s="1"/>
  <c r="R401" i="3" s="1"/>
  <c r="R403" i="3" s="1"/>
  <c r="R405" i="3" s="1"/>
  <c r="R407" i="3" s="1"/>
  <c r="R409" i="3" s="1"/>
  <c r="R411" i="3" s="1"/>
  <c r="R413" i="3" s="1"/>
  <c r="R415" i="3" s="1"/>
  <c r="R417" i="3" s="1"/>
  <c r="R419" i="3" s="1"/>
  <c r="R421" i="3" s="1"/>
  <c r="R423" i="3" s="1"/>
  <c r="R425" i="3" s="1"/>
  <c r="R427" i="3" s="1"/>
  <c r="R429" i="3" s="1"/>
  <c r="R431" i="3" s="1"/>
  <c r="R433" i="3" s="1"/>
  <c r="R10" i="3"/>
  <c r="R12" i="3" s="1"/>
  <c r="R14" i="3" s="1"/>
  <c r="R16" i="3" s="1"/>
  <c r="R18" i="3" s="1"/>
  <c r="R20" i="3" s="1"/>
  <c r="R22" i="3" s="1"/>
  <c r="R24" i="3" s="1"/>
  <c r="R26" i="3" s="1"/>
  <c r="R28" i="3" s="1"/>
  <c r="R30" i="3" s="1"/>
  <c r="R32" i="3" s="1"/>
  <c r="R34" i="3" s="1"/>
  <c r="R36" i="3" s="1"/>
  <c r="R38" i="3" s="1"/>
  <c r="R40" i="3" s="1"/>
  <c r="R42" i="3" s="1"/>
  <c r="R44" i="3" s="1"/>
  <c r="R46" i="3" s="1"/>
  <c r="R48" i="3" s="1"/>
  <c r="R50" i="3" s="1"/>
  <c r="R52" i="3" s="1"/>
  <c r="R54" i="3" s="1"/>
  <c r="R56" i="3" s="1"/>
  <c r="R58" i="3" s="1"/>
  <c r="R60" i="3" s="1"/>
  <c r="R62" i="3" s="1"/>
  <c r="R64" i="3" s="1"/>
  <c r="R66" i="3" s="1"/>
  <c r="R68" i="3" s="1"/>
  <c r="R70" i="3" s="1"/>
  <c r="R72" i="3" s="1"/>
  <c r="R74" i="3" s="1"/>
  <c r="R76" i="3" s="1"/>
  <c r="R78" i="3" s="1"/>
  <c r="R80" i="3" s="1"/>
  <c r="R82" i="3" s="1"/>
  <c r="R84" i="3" s="1"/>
  <c r="R86" i="3" s="1"/>
  <c r="R88" i="3" s="1"/>
  <c r="R90" i="3" s="1"/>
  <c r="R92" i="3" s="1"/>
  <c r="R94" i="3" s="1"/>
  <c r="R96" i="3" s="1"/>
  <c r="R98" i="3" s="1"/>
  <c r="R100" i="3" s="1"/>
  <c r="R102" i="3" s="1"/>
  <c r="R104" i="3" s="1"/>
  <c r="R106" i="3" s="1"/>
  <c r="R108" i="3" s="1"/>
  <c r="R110" i="3" s="1"/>
  <c r="R112" i="3" s="1"/>
  <c r="R114" i="3" s="1"/>
  <c r="R116" i="3" s="1"/>
  <c r="R118" i="3" s="1"/>
  <c r="R120" i="3" s="1"/>
  <c r="R122" i="3" s="1"/>
  <c r="R124" i="3" s="1"/>
  <c r="R126" i="3" s="1"/>
  <c r="R128" i="3" s="1"/>
  <c r="R130" i="3" s="1"/>
  <c r="R132" i="3" s="1"/>
  <c r="R134" i="3" s="1"/>
  <c r="R136" i="3" s="1"/>
  <c r="R138" i="3" s="1"/>
  <c r="R140" i="3" s="1"/>
  <c r="R142" i="3" s="1"/>
  <c r="R144" i="3" s="1"/>
  <c r="R146" i="3" s="1"/>
  <c r="R148" i="3" s="1"/>
  <c r="R150" i="3" s="1"/>
  <c r="R152" i="3" s="1"/>
  <c r="R154" i="3" s="1"/>
  <c r="R156" i="3" s="1"/>
  <c r="R158" i="3" s="1"/>
  <c r="R160" i="3" s="1"/>
  <c r="R162" i="3" s="1"/>
  <c r="R164" i="3" s="1"/>
  <c r="R166" i="3" s="1"/>
  <c r="R168" i="3" s="1"/>
  <c r="R170" i="3" s="1"/>
  <c r="R172" i="3" s="1"/>
  <c r="R174" i="3" s="1"/>
  <c r="R176" i="3" s="1"/>
  <c r="R178" i="3" s="1"/>
  <c r="R180" i="3" s="1"/>
  <c r="R182" i="3" s="1"/>
  <c r="R184" i="3" s="1"/>
  <c r="R186" i="3" s="1"/>
  <c r="R188" i="3" s="1"/>
  <c r="R190" i="3" s="1"/>
  <c r="R192" i="3" s="1"/>
  <c r="R194" i="3" s="1"/>
  <c r="R196" i="3" s="1"/>
  <c r="R198" i="3" s="1"/>
  <c r="R200" i="3" s="1"/>
  <c r="R202" i="3" s="1"/>
  <c r="R204" i="3" s="1"/>
  <c r="R206" i="3" s="1"/>
  <c r="R208" i="3" s="1"/>
  <c r="R210" i="3" s="1"/>
  <c r="R212" i="3" s="1"/>
  <c r="R214" i="3" s="1"/>
  <c r="R216" i="3" s="1"/>
  <c r="R218" i="3" s="1"/>
  <c r="R220" i="3" s="1"/>
  <c r="R222" i="3" s="1"/>
  <c r="R224" i="3" s="1"/>
  <c r="R226" i="3" s="1"/>
  <c r="R228" i="3" s="1"/>
  <c r="R230" i="3" s="1"/>
  <c r="R232" i="3" s="1"/>
  <c r="R234" i="3" s="1"/>
  <c r="R236" i="3" s="1"/>
  <c r="R238" i="3" s="1"/>
  <c r="R240" i="3" s="1"/>
  <c r="R242" i="3" s="1"/>
  <c r="R244" i="3" s="1"/>
  <c r="R246" i="3" s="1"/>
  <c r="R248" i="3" s="1"/>
  <c r="R250" i="3" s="1"/>
  <c r="R252" i="3" s="1"/>
  <c r="R254" i="3" s="1"/>
  <c r="R256" i="3" s="1"/>
  <c r="R258" i="3" s="1"/>
  <c r="R260" i="3" s="1"/>
  <c r="R262" i="3" s="1"/>
  <c r="R264" i="3" s="1"/>
  <c r="R266" i="3" s="1"/>
  <c r="R268" i="3" s="1"/>
  <c r="R270" i="3" s="1"/>
  <c r="R272" i="3" s="1"/>
  <c r="R274" i="3" s="1"/>
  <c r="R276" i="3" s="1"/>
  <c r="R278" i="3" s="1"/>
  <c r="R280" i="3" s="1"/>
  <c r="R282" i="3" s="1"/>
  <c r="R284" i="3" s="1"/>
  <c r="R286" i="3" s="1"/>
  <c r="R288" i="3" s="1"/>
  <c r="R290" i="3" s="1"/>
  <c r="R292" i="3" s="1"/>
  <c r="R294" i="3" s="1"/>
  <c r="R296" i="3" s="1"/>
  <c r="R298" i="3" s="1"/>
  <c r="R300" i="3" s="1"/>
  <c r="R302" i="3" s="1"/>
  <c r="R304" i="3" s="1"/>
  <c r="R306" i="3" s="1"/>
  <c r="R308" i="3" s="1"/>
  <c r="R310" i="3" s="1"/>
  <c r="R312" i="3" s="1"/>
  <c r="R314" i="3" s="1"/>
  <c r="R316" i="3" s="1"/>
  <c r="R318" i="3" s="1"/>
  <c r="R320" i="3" s="1"/>
  <c r="R322" i="3" s="1"/>
  <c r="R324" i="3" s="1"/>
  <c r="R326" i="3" s="1"/>
  <c r="R328" i="3" s="1"/>
  <c r="R330" i="3" s="1"/>
  <c r="R332" i="3" s="1"/>
  <c r="R334" i="3" s="1"/>
  <c r="R336" i="3" s="1"/>
  <c r="R338" i="3" s="1"/>
  <c r="R340" i="3" s="1"/>
  <c r="R342" i="3" s="1"/>
  <c r="R344" i="3" s="1"/>
  <c r="R346" i="3" s="1"/>
  <c r="R348" i="3" s="1"/>
  <c r="R350" i="3" s="1"/>
  <c r="R352" i="3" s="1"/>
  <c r="R354" i="3" s="1"/>
  <c r="R356" i="3" s="1"/>
  <c r="R358" i="3" s="1"/>
  <c r="R360" i="3" s="1"/>
  <c r="R362" i="3" s="1"/>
  <c r="R364" i="3" s="1"/>
  <c r="R366" i="3" s="1"/>
  <c r="R368" i="3" s="1"/>
  <c r="R370" i="3" s="1"/>
  <c r="R372" i="3" s="1"/>
  <c r="R374" i="3" s="1"/>
  <c r="R376" i="3" s="1"/>
  <c r="R378" i="3" s="1"/>
  <c r="R380" i="3" s="1"/>
  <c r="R382" i="3" s="1"/>
  <c r="R384" i="3" s="1"/>
  <c r="R386" i="3" s="1"/>
  <c r="R388" i="3" s="1"/>
  <c r="R390" i="3" s="1"/>
  <c r="R392" i="3" s="1"/>
  <c r="R394" i="3" s="1"/>
  <c r="R396" i="3" s="1"/>
  <c r="R398" i="3" s="1"/>
  <c r="R400" i="3" s="1"/>
  <c r="R402" i="3" s="1"/>
  <c r="R404" i="3" s="1"/>
  <c r="R406" i="3" s="1"/>
  <c r="R408" i="3" s="1"/>
  <c r="R410" i="3" s="1"/>
  <c r="R412" i="3" s="1"/>
  <c r="R414" i="3" s="1"/>
  <c r="R416" i="3" s="1"/>
  <c r="R418" i="3" s="1"/>
  <c r="R420" i="3" s="1"/>
  <c r="R422" i="3" s="1"/>
  <c r="R424" i="3" s="1"/>
  <c r="R426" i="3" s="1"/>
  <c r="R428" i="3" s="1"/>
  <c r="R430" i="3" s="1"/>
  <c r="R432" i="3" s="1"/>
  <c r="AJ10" i="3"/>
  <c r="AJ12" i="3"/>
  <c r="AJ14" i="3"/>
  <c r="AJ16" i="3"/>
  <c r="AJ18" i="3"/>
  <c r="AJ20" i="3"/>
  <c r="AJ22" i="3"/>
  <c r="AJ24" i="3"/>
  <c r="AJ26" i="3"/>
  <c r="AJ28" i="3"/>
  <c r="AJ30" i="3"/>
  <c r="AJ32" i="3"/>
  <c r="AJ34" i="3"/>
  <c r="AJ36" i="3"/>
  <c r="AJ38" i="3"/>
  <c r="AJ40" i="3"/>
  <c r="AJ42" i="3"/>
  <c r="AJ44" i="3"/>
  <c r="AJ46" i="3"/>
  <c r="AJ48" i="3"/>
  <c r="AJ50" i="3"/>
  <c r="AJ52" i="3"/>
  <c r="AJ54" i="3"/>
  <c r="AJ56" i="3"/>
  <c r="AJ58" i="3"/>
  <c r="AJ60" i="3"/>
  <c r="AJ62" i="3"/>
  <c r="AJ64" i="3"/>
  <c r="AJ66" i="3"/>
  <c r="AJ68" i="3"/>
  <c r="AJ70" i="3"/>
  <c r="AJ72" i="3"/>
  <c r="AJ74" i="3"/>
  <c r="AJ76" i="3"/>
  <c r="AJ78" i="3"/>
  <c r="AJ80" i="3"/>
  <c r="AJ82" i="3"/>
  <c r="AJ84" i="3"/>
  <c r="AJ86" i="3"/>
  <c r="AJ88" i="3"/>
  <c r="AJ90" i="3"/>
  <c r="AJ92" i="3"/>
  <c r="AJ94" i="3"/>
  <c r="AJ96" i="3"/>
  <c r="AJ98" i="3"/>
  <c r="AJ100" i="3"/>
  <c r="AJ102" i="3"/>
  <c r="AJ104" i="3"/>
  <c r="AJ106" i="3"/>
  <c r="AJ108" i="3"/>
  <c r="AJ110" i="3"/>
  <c r="AJ112" i="3"/>
  <c r="AJ114" i="3"/>
  <c r="AJ116" i="3"/>
  <c r="AJ118" i="3"/>
  <c r="AJ120" i="3"/>
  <c r="AJ122" i="3"/>
  <c r="AJ124" i="3"/>
  <c r="AJ126" i="3"/>
  <c r="AJ128" i="3"/>
  <c r="AJ130" i="3"/>
  <c r="AJ132" i="3"/>
  <c r="AJ134" i="3"/>
  <c r="AJ136" i="3"/>
  <c r="AJ138" i="3"/>
  <c r="AJ140" i="3"/>
  <c r="AJ142" i="3"/>
  <c r="AJ144" i="3"/>
  <c r="AJ146" i="3"/>
  <c r="AJ148" i="3"/>
  <c r="AJ150" i="3"/>
  <c r="AJ152" i="3"/>
  <c r="AJ154" i="3"/>
  <c r="AJ156" i="3"/>
  <c r="AJ158" i="3"/>
  <c r="AJ160" i="3"/>
  <c r="AJ162" i="3"/>
  <c r="AJ164" i="3"/>
  <c r="AJ166" i="3"/>
  <c r="AJ168" i="3"/>
  <c r="AJ170" i="3"/>
  <c r="AJ172" i="3"/>
  <c r="AJ174" i="3"/>
  <c r="AJ176" i="3"/>
  <c r="AJ178" i="3"/>
  <c r="AJ180" i="3"/>
  <c r="AJ182" i="3"/>
  <c r="AJ184" i="3"/>
  <c r="AJ186" i="3"/>
  <c r="AJ188" i="3"/>
  <c r="AJ190" i="3"/>
  <c r="AJ192" i="3"/>
  <c r="AJ194" i="3"/>
  <c r="AJ196" i="3"/>
  <c r="AJ198" i="3"/>
  <c r="AJ200" i="3"/>
  <c r="AJ202" i="3"/>
  <c r="AJ204" i="3"/>
  <c r="AJ206" i="3"/>
  <c r="AJ208" i="3"/>
  <c r="AJ210" i="3"/>
  <c r="AJ212" i="3"/>
  <c r="AJ214" i="3"/>
  <c r="AJ216" i="3"/>
  <c r="AJ218" i="3"/>
  <c r="AJ220" i="3"/>
  <c r="AJ222" i="3"/>
  <c r="AJ224" i="3"/>
  <c r="AJ226" i="3"/>
  <c r="AJ228" i="3"/>
  <c r="AJ230" i="3"/>
  <c r="AJ232" i="3"/>
  <c r="AJ234" i="3"/>
  <c r="AJ236" i="3"/>
  <c r="AJ238" i="3"/>
  <c r="AJ240" i="3"/>
  <c r="AJ242" i="3"/>
  <c r="AJ244" i="3"/>
  <c r="AJ246" i="3"/>
  <c r="AJ248" i="3"/>
  <c r="AJ250" i="3"/>
  <c r="AJ252" i="3"/>
  <c r="AJ254" i="3"/>
  <c r="AJ256" i="3"/>
  <c r="AJ258" i="3"/>
  <c r="AJ260" i="3"/>
  <c r="AJ262" i="3"/>
  <c r="AJ264" i="3"/>
  <c r="AJ266" i="3"/>
  <c r="AJ268" i="3"/>
  <c r="AJ270" i="3"/>
  <c r="AJ272" i="3"/>
  <c r="AJ274" i="3"/>
  <c r="AJ276" i="3"/>
  <c r="AJ278" i="3"/>
  <c r="AJ280" i="3"/>
  <c r="AJ282" i="3"/>
  <c r="AJ284" i="3"/>
  <c r="AJ286" i="3"/>
  <c r="AJ288" i="3"/>
  <c r="AJ290" i="3"/>
  <c r="AJ292" i="3"/>
  <c r="AJ294" i="3"/>
  <c r="AJ296" i="3"/>
  <c r="AJ298" i="3"/>
  <c r="AJ300" i="3"/>
  <c r="AJ302" i="3"/>
  <c r="AJ304" i="3"/>
  <c r="AJ306" i="3"/>
  <c r="AJ308" i="3"/>
  <c r="AJ310" i="3"/>
  <c r="AJ312" i="3"/>
  <c r="AJ314" i="3"/>
  <c r="AJ316" i="3"/>
  <c r="AJ318" i="3"/>
  <c r="AJ320" i="3"/>
  <c r="AJ322" i="3"/>
  <c r="AJ324" i="3"/>
  <c r="AJ326" i="3"/>
  <c r="AJ328" i="3"/>
  <c r="AJ330" i="3"/>
  <c r="AJ332" i="3"/>
  <c r="AJ334" i="3"/>
  <c r="AJ336" i="3"/>
  <c r="AJ338" i="3"/>
  <c r="AJ340" i="3"/>
  <c r="AJ342" i="3"/>
  <c r="AJ344" i="3"/>
  <c r="AJ346" i="3"/>
  <c r="AJ348" i="3"/>
  <c r="AJ350" i="3"/>
  <c r="AJ352" i="3"/>
  <c r="AJ354" i="3"/>
  <c r="AJ356" i="3"/>
  <c r="AJ358" i="3"/>
  <c r="AJ360" i="3"/>
  <c r="AJ362" i="3"/>
  <c r="AJ364" i="3"/>
  <c r="AJ366" i="3"/>
  <c r="AJ368" i="3"/>
  <c r="AJ370" i="3"/>
  <c r="AJ372" i="3"/>
  <c r="AJ374" i="3"/>
  <c r="AJ376" i="3"/>
  <c r="AJ378" i="3"/>
  <c r="AJ380" i="3"/>
  <c r="AJ382" i="3"/>
  <c r="AJ384" i="3"/>
  <c r="AJ386" i="3"/>
  <c r="AJ388" i="3"/>
  <c r="AJ390" i="3"/>
  <c r="AJ392" i="3"/>
  <c r="AJ394" i="3"/>
  <c r="AJ396" i="3"/>
  <c r="AJ398" i="3"/>
  <c r="AJ400" i="3"/>
  <c r="AJ402" i="3"/>
  <c r="AJ404" i="3"/>
  <c r="AJ406" i="3"/>
  <c r="AJ408" i="3"/>
  <c r="AJ410" i="3"/>
  <c r="AJ412" i="3"/>
  <c r="AJ414" i="3"/>
  <c r="AJ416" i="3"/>
  <c r="AJ418" i="3"/>
  <c r="AJ420" i="3"/>
  <c r="AJ422" i="3"/>
  <c r="AJ424" i="3"/>
  <c r="AJ426" i="3"/>
  <c r="AJ428" i="3"/>
  <c r="AJ430" i="3"/>
  <c r="AJ432" i="3"/>
  <c r="AJ8" i="3"/>
  <c r="V8" i="3"/>
  <c r="V10" i="3"/>
  <c r="V12" i="3"/>
  <c r="V14" i="3"/>
  <c r="V16" i="3"/>
  <c r="AK16" i="3" s="1"/>
  <c r="V18" i="3"/>
  <c r="V20" i="3"/>
  <c r="AK20" i="3" s="1"/>
  <c r="V22" i="3"/>
  <c r="V24" i="3"/>
  <c r="V26" i="3"/>
  <c r="V28" i="3"/>
  <c r="V30" i="3"/>
  <c r="V32" i="3"/>
  <c r="V34" i="3"/>
  <c r="V36" i="3"/>
  <c r="V38" i="3"/>
  <c r="V40" i="3"/>
  <c r="V42" i="3"/>
  <c r="V44" i="3"/>
  <c r="V46" i="3"/>
  <c r="V48" i="3"/>
  <c r="V50" i="3"/>
  <c r="V52" i="3"/>
  <c r="V54" i="3"/>
  <c r="V56" i="3"/>
  <c r="V58" i="3"/>
  <c r="V60" i="3"/>
  <c r="V62" i="3"/>
  <c r="V64" i="3"/>
  <c r="AK64" i="3" s="1"/>
  <c r="V66" i="3"/>
  <c r="AK66" i="3" s="1"/>
  <c r="V68" i="3"/>
  <c r="V70" i="3"/>
  <c r="V72" i="3"/>
  <c r="V74" i="3"/>
  <c r="V76" i="3"/>
  <c r="V78" i="3"/>
  <c r="V80" i="3"/>
  <c r="V82" i="3"/>
  <c r="V84" i="3"/>
  <c r="V86" i="3"/>
  <c r="V88" i="3"/>
  <c r="V90" i="3"/>
  <c r="V92" i="3"/>
  <c r="V94" i="3"/>
  <c r="V96" i="3"/>
  <c r="V98" i="3"/>
  <c r="V100" i="3"/>
  <c r="V102" i="3"/>
  <c r="V104" i="3"/>
  <c r="V106" i="3"/>
  <c r="V108" i="3"/>
  <c r="V110" i="3"/>
  <c r="V112" i="3"/>
  <c r="V114" i="3"/>
  <c r="V116" i="3"/>
  <c r="V118" i="3"/>
  <c r="V120" i="3"/>
  <c r="V122" i="3"/>
  <c r="V124" i="3"/>
  <c r="V126" i="3"/>
  <c r="V128" i="3"/>
  <c r="V130" i="3"/>
  <c r="V132" i="3"/>
  <c r="V134" i="3"/>
  <c r="V136" i="3"/>
  <c r="V138" i="3"/>
  <c r="V140" i="3"/>
  <c r="V142" i="3"/>
  <c r="V144" i="3"/>
  <c r="V146" i="3"/>
  <c r="V148" i="3"/>
  <c r="V150" i="3"/>
  <c r="V152" i="3"/>
  <c r="V154" i="3"/>
  <c r="V156" i="3"/>
  <c r="V158" i="3"/>
  <c r="V160" i="3"/>
  <c r="AK160" i="3" s="1"/>
  <c r="V162" i="3"/>
  <c r="V164" i="3"/>
  <c r="V166" i="3"/>
  <c r="AK166" i="3" s="1"/>
  <c r="V168" i="3"/>
  <c r="V170" i="3"/>
  <c r="V172" i="3"/>
  <c r="V174" i="3"/>
  <c r="V176" i="3"/>
  <c r="V178" i="3"/>
  <c r="V180" i="3"/>
  <c r="V182" i="3"/>
  <c r="V184" i="3"/>
  <c r="V186" i="3"/>
  <c r="V188" i="3"/>
  <c r="V190" i="3"/>
  <c r="V192" i="3"/>
  <c r="V194" i="3"/>
  <c r="V196" i="3"/>
  <c r="V198" i="3"/>
  <c r="V200" i="3"/>
  <c r="V202" i="3"/>
  <c r="V204" i="3"/>
  <c r="V206" i="3"/>
  <c r="V208" i="3"/>
  <c r="AK208" i="3" s="1"/>
  <c r="V210" i="3"/>
  <c r="AK210" i="3" s="1"/>
  <c r="V212" i="3"/>
  <c r="V214" i="3"/>
  <c r="AK214" i="3" s="1"/>
  <c r="V216" i="3"/>
  <c r="AK216" i="3" s="1"/>
  <c r="V218" i="3"/>
  <c r="V220" i="3"/>
  <c r="V222" i="3"/>
  <c r="V224" i="3"/>
  <c r="V226" i="3"/>
  <c r="V228" i="3"/>
  <c r="V230" i="3"/>
  <c r="V232" i="3"/>
  <c r="V234" i="3"/>
  <c r="V236" i="3"/>
  <c r="V238" i="3"/>
  <c r="V240" i="3"/>
  <c r="V242" i="3"/>
  <c r="V244" i="3"/>
  <c r="V246" i="3"/>
  <c r="V248" i="3"/>
  <c r="V250" i="3"/>
  <c r="V252" i="3"/>
  <c r="V254" i="3"/>
  <c r="V256" i="3"/>
  <c r="AK256" i="3" s="1"/>
  <c r="V258" i="3"/>
  <c r="V260" i="3"/>
  <c r="AK260" i="3" s="1"/>
  <c r="V262" i="3"/>
  <c r="AK262" i="3" s="1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AK304" i="3" s="1"/>
  <c r="V306" i="3"/>
  <c r="AK306" i="3" s="1"/>
  <c r="V308" i="3"/>
  <c r="AK308" i="3" s="1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AK352" i="3" s="1"/>
  <c r="V354" i="3"/>
  <c r="V356" i="3"/>
  <c r="V358" i="3"/>
  <c r="V360" i="3"/>
  <c r="V362" i="3"/>
  <c r="V364" i="3"/>
  <c r="V366" i="3"/>
  <c r="V368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AK404" i="3" s="1"/>
  <c r="V406" i="3"/>
  <c r="V408" i="3"/>
  <c r="AK408" i="3" s="1"/>
  <c r="V410" i="3"/>
  <c r="V412" i="3"/>
  <c r="V414" i="3"/>
  <c r="V416" i="3"/>
  <c r="V418" i="3"/>
  <c r="V420" i="3"/>
  <c r="V422" i="3"/>
  <c r="V424" i="3"/>
  <c r="V426" i="3"/>
  <c r="V428" i="3"/>
  <c r="V430" i="3"/>
  <c r="V432" i="3"/>
  <c r="V433" i="3"/>
  <c r="AH433" i="3"/>
  <c r="AJ433" i="3" s="1"/>
  <c r="AH431" i="3"/>
  <c r="AJ431" i="3" s="1"/>
  <c r="AH429" i="3"/>
  <c r="AJ429" i="3" s="1"/>
  <c r="AH427" i="3"/>
  <c r="AJ427" i="3" s="1"/>
  <c r="AH425" i="3"/>
  <c r="AJ425" i="3" s="1"/>
  <c r="AH423" i="3"/>
  <c r="AJ423" i="3" s="1"/>
  <c r="AH421" i="3"/>
  <c r="AJ421" i="3" s="1"/>
  <c r="AH419" i="3"/>
  <c r="AJ419" i="3" s="1"/>
  <c r="AH417" i="3"/>
  <c r="AJ417" i="3" s="1"/>
  <c r="AH415" i="3"/>
  <c r="AJ415" i="3" s="1"/>
  <c r="AH413" i="3"/>
  <c r="AJ413" i="3" s="1"/>
  <c r="AH411" i="3"/>
  <c r="AJ411" i="3" s="1"/>
  <c r="AH409" i="3"/>
  <c r="AJ409" i="3" s="1"/>
  <c r="AH407" i="3"/>
  <c r="AJ407" i="3" s="1"/>
  <c r="AH405" i="3"/>
  <c r="AJ405" i="3" s="1"/>
  <c r="AH403" i="3"/>
  <c r="AJ403" i="3" s="1"/>
  <c r="AH401" i="3"/>
  <c r="AJ401" i="3" s="1"/>
  <c r="AH399" i="3"/>
  <c r="AJ399" i="3" s="1"/>
  <c r="AH397" i="3"/>
  <c r="AJ397" i="3" s="1"/>
  <c r="AH395" i="3"/>
  <c r="AJ395" i="3" s="1"/>
  <c r="AH393" i="3"/>
  <c r="AJ393" i="3" s="1"/>
  <c r="AH391" i="3"/>
  <c r="AJ391" i="3" s="1"/>
  <c r="AH389" i="3"/>
  <c r="AJ389" i="3" s="1"/>
  <c r="AH387" i="3"/>
  <c r="AJ387" i="3" s="1"/>
  <c r="AH385" i="3"/>
  <c r="AJ385" i="3" s="1"/>
  <c r="AH383" i="3"/>
  <c r="AJ383" i="3" s="1"/>
  <c r="AH381" i="3"/>
  <c r="AJ381" i="3" s="1"/>
  <c r="AH379" i="3"/>
  <c r="AJ379" i="3" s="1"/>
  <c r="AH377" i="3"/>
  <c r="AJ377" i="3" s="1"/>
  <c r="AH375" i="3"/>
  <c r="AJ375" i="3" s="1"/>
  <c r="AH373" i="3"/>
  <c r="AJ373" i="3" s="1"/>
  <c r="AH371" i="3"/>
  <c r="AJ371" i="3" s="1"/>
  <c r="AH369" i="3"/>
  <c r="AJ369" i="3" s="1"/>
  <c r="AH367" i="3"/>
  <c r="AJ367" i="3" s="1"/>
  <c r="AH365" i="3"/>
  <c r="AJ365" i="3" s="1"/>
  <c r="AH363" i="3"/>
  <c r="AJ363" i="3" s="1"/>
  <c r="AH361" i="3"/>
  <c r="AJ361" i="3" s="1"/>
  <c r="AH359" i="3"/>
  <c r="AJ359" i="3" s="1"/>
  <c r="AH357" i="3"/>
  <c r="AJ357" i="3" s="1"/>
  <c r="AH355" i="3"/>
  <c r="AJ355" i="3" s="1"/>
  <c r="AH353" i="3"/>
  <c r="AJ353" i="3" s="1"/>
  <c r="AH351" i="3"/>
  <c r="AJ351" i="3" s="1"/>
  <c r="AH349" i="3"/>
  <c r="AJ349" i="3" s="1"/>
  <c r="AH347" i="3"/>
  <c r="AJ347" i="3" s="1"/>
  <c r="AH345" i="3"/>
  <c r="AJ345" i="3" s="1"/>
  <c r="AH343" i="3"/>
  <c r="AJ343" i="3" s="1"/>
  <c r="AH341" i="3"/>
  <c r="AJ341" i="3" s="1"/>
  <c r="AH339" i="3"/>
  <c r="AJ339" i="3" s="1"/>
  <c r="AH337" i="3"/>
  <c r="AJ337" i="3" s="1"/>
  <c r="AH335" i="3"/>
  <c r="AJ335" i="3" s="1"/>
  <c r="AH333" i="3"/>
  <c r="AJ333" i="3" s="1"/>
  <c r="AH331" i="3"/>
  <c r="AJ331" i="3" s="1"/>
  <c r="AH329" i="3"/>
  <c r="AJ329" i="3" s="1"/>
  <c r="AH327" i="3"/>
  <c r="AJ327" i="3" s="1"/>
  <c r="AH325" i="3"/>
  <c r="AJ325" i="3" s="1"/>
  <c r="AH323" i="3"/>
  <c r="AJ323" i="3" s="1"/>
  <c r="AH321" i="3"/>
  <c r="AJ321" i="3" s="1"/>
  <c r="AH319" i="3"/>
  <c r="AJ319" i="3" s="1"/>
  <c r="AH317" i="3"/>
  <c r="AJ317" i="3" s="1"/>
  <c r="AH315" i="3"/>
  <c r="AJ315" i="3" s="1"/>
  <c r="AH313" i="3"/>
  <c r="AJ313" i="3" s="1"/>
  <c r="AH311" i="3"/>
  <c r="AJ311" i="3" s="1"/>
  <c r="AH309" i="3"/>
  <c r="AJ309" i="3" s="1"/>
  <c r="AH307" i="3"/>
  <c r="AJ307" i="3" s="1"/>
  <c r="AH305" i="3"/>
  <c r="AJ305" i="3" s="1"/>
  <c r="AH303" i="3"/>
  <c r="AJ303" i="3" s="1"/>
  <c r="AH301" i="3"/>
  <c r="AJ301" i="3" s="1"/>
  <c r="AH299" i="3"/>
  <c r="AJ299" i="3" s="1"/>
  <c r="AH297" i="3"/>
  <c r="AJ297" i="3" s="1"/>
  <c r="AH295" i="3"/>
  <c r="AJ295" i="3" s="1"/>
  <c r="AH293" i="3"/>
  <c r="AJ293" i="3" s="1"/>
  <c r="AH291" i="3"/>
  <c r="AJ291" i="3" s="1"/>
  <c r="AH289" i="3"/>
  <c r="AJ289" i="3" s="1"/>
  <c r="AH287" i="3"/>
  <c r="AJ287" i="3" s="1"/>
  <c r="AH285" i="3"/>
  <c r="AJ285" i="3" s="1"/>
  <c r="AH283" i="3"/>
  <c r="AJ283" i="3" s="1"/>
  <c r="AH281" i="3"/>
  <c r="AJ281" i="3" s="1"/>
  <c r="AH279" i="3"/>
  <c r="AJ279" i="3" s="1"/>
  <c r="AH277" i="3"/>
  <c r="AJ277" i="3" s="1"/>
  <c r="AH275" i="3"/>
  <c r="AJ275" i="3" s="1"/>
  <c r="AH273" i="3"/>
  <c r="AJ273" i="3" s="1"/>
  <c r="AH271" i="3"/>
  <c r="AJ271" i="3" s="1"/>
  <c r="AH269" i="3"/>
  <c r="AJ269" i="3" s="1"/>
  <c r="AH267" i="3"/>
  <c r="AJ267" i="3" s="1"/>
  <c r="AH265" i="3"/>
  <c r="AJ265" i="3" s="1"/>
  <c r="AH263" i="3"/>
  <c r="AJ263" i="3" s="1"/>
  <c r="AH261" i="3"/>
  <c r="AJ261" i="3" s="1"/>
  <c r="AH259" i="3"/>
  <c r="AJ259" i="3" s="1"/>
  <c r="AH257" i="3"/>
  <c r="AJ257" i="3" s="1"/>
  <c r="AH255" i="3"/>
  <c r="AJ255" i="3" s="1"/>
  <c r="AH253" i="3"/>
  <c r="AJ253" i="3" s="1"/>
  <c r="AH251" i="3"/>
  <c r="AJ251" i="3" s="1"/>
  <c r="AH249" i="3"/>
  <c r="AJ249" i="3" s="1"/>
  <c r="AH247" i="3"/>
  <c r="AJ247" i="3" s="1"/>
  <c r="AH245" i="3"/>
  <c r="AJ245" i="3" s="1"/>
  <c r="AH243" i="3"/>
  <c r="AJ243" i="3" s="1"/>
  <c r="AH241" i="3"/>
  <c r="AJ241" i="3" s="1"/>
  <c r="AH239" i="3"/>
  <c r="AJ239" i="3" s="1"/>
  <c r="AH237" i="3"/>
  <c r="AJ237" i="3" s="1"/>
  <c r="AH235" i="3"/>
  <c r="AJ235" i="3" s="1"/>
  <c r="AH233" i="3"/>
  <c r="AJ233" i="3" s="1"/>
  <c r="AH231" i="3"/>
  <c r="AJ231" i="3" s="1"/>
  <c r="AH229" i="3"/>
  <c r="AJ229" i="3" s="1"/>
  <c r="AH227" i="3"/>
  <c r="AJ227" i="3" s="1"/>
  <c r="AH225" i="3"/>
  <c r="AJ225" i="3" s="1"/>
  <c r="AH223" i="3"/>
  <c r="AJ223" i="3" s="1"/>
  <c r="AH221" i="3"/>
  <c r="AJ221" i="3" s="1"/>
  <c r="AH219" i="3"/>
  <c r="AJ219" i="3" s="1"/>
  <c r="AH217" i="3"/>
  <c r="AJ217" i="3" s="1"/>
  <c r="AH215" i="3"/>
  <c r="AJ215" i="3" s="1"/>
  <c r="AH213" i="3"/>
  <c r="AJ213" i="3" s="1"/>
  <c r="AH211" i="3"/>
  <c r="AJ211" i="3" s="1"/>
  <c r="AH209" i="3"/>
  <c r="AJ209" i="3" s="1"/>
  <c r="AH207" i="3"/>
  <c r="AJ207" i="3" s="1"/>
  <c r="AH205" i="3"/>
  <c r="AJ205" i="3" s="1"/>
  <c r="AH203" i="3"/>
  <c r="AJ203" i="3" s="1"/>
  <c r="AH201" i="3"/>
  <c r="AJ201" i="3" s="1"/>
  <c r="AH199" i="3"/>
  <c r="AJ199" i="3" s="1"/>
  <c r="AH197" i="3"/>
  <c r="AJ197" i="3" s="1"/>
  <c r="AH195" i="3"/>
  <c r="AJ195" i="3" s="1"/>
  <c r="AH193" i="3"/>
  <c r="AJ193" i="3" s="1"/>
  <c r="AH191" i="3"/>
  <c r="AJ191" i="3" s="1"/>
  <c r="AH189" i="3"/>
  <c r="AJ189" i="3" s="1"/>
  <c r="AH187" i="3"/>
  <c r="AJ187" i="3" s="1"/>
  <c r="AH185" i="3"/>
  <c r="AJ185" i="3" s="1"/>
  <c r="AH183" i="3"/>
  <c r="AJ183" i="3" s="1"/>
  <c r="AH181" i="3"/>
  <c r="AJ181" i="3" s="1"/>
  <c r="AH179" i="3"/>
  <c r="AJ179" i="3" s="1"/>
  <c r="AH177" i="3"/>
  <c r="AJ177" i="3" s="1"/>
  <c r="AH175" i="3"/>
  <c r="AJ175" i="3" s="1"/>
  <c r="AH173" i="3"/>
  <c r="AJ173" i="3" s="1"/>
  <c r="AH171" i="3"/>
  <c r="AJ171" i="3" s="1"/>
  <c r="AH169" i="3"/>
  <c r="AJ169" i="3" s="1"/>
  <c r="AH167" i="3"/>
  <c r="AJ167" i="3" s="1"/>
  <c r="AH165" i="3"/>
  <c r="AJ165" i="3" s="1"/>
  <c r="AH163" i="3"/>
  <c r="AJ163" i="3" s="1"/>
  <c r="AH161" i="3"/>
  <c r="AJ161" i="3" s="1"/>
  <c r="AH159" i="3"/>
  <c r="AJ159" i="3" s="1"/>
  <c r="AH157" i="3"/>
  <c r="AJ157" i="3" s="1"/>
  <c r="AH155" i="3"/>
  <c r="AJ155" i="3" s="1"/>
  <c r="AH153" i="3"/>
  <c r="AJ153" i="3" s="1"/>
  <c r="AH151" i="3"/>
  <c r="AJ151" i="3" s="1"/>
  <c r="AH149" i="3"/>
  <c r="AJ149" i="3" s="1"/>
  <c r="AH147" i="3"/>
  <c r="AJ147" i="3" s="1"/>
  <c r="AH145" i="3"/>
  <c r="AJ145" i="3" s="1"/>
  <c r="AH143" i="3"/>
  <c r="AJ143" i="3" s="1"/>
  <c r="AH141" i="3"/>
  <c r="AJ141" i="3" s="1"/>
  <c r="AH139" i="3"/>
  <c r="AJ139" i="3" s="1"/>
  <c r="AH137" i="3"/>
  <c r="AJ137" i="3" s="1"/>
  <c r="AH135" i="3"/>
  <c r="AJ135" i="3" s="1"/>
  <c r="AH133" i="3"/>
  <c r="AJ133" i="3" s="1"/>
  <c r="AH131" i="3"/>
  <c r="AJ131" i="3" s="1"/>
  <c r="AH129" i="3"/>
  <c r="AJ129" i="3" s="1"/>
  <c r="AH127" i="3"/>
  <c r="AJ127" i="3" s="1"/>
  <c r="AH125" i="3"/>
  <c r="AJ125" i="3" s="1"/>
  <c r="AH123" i="3"/>
  <c r="AJ123" i="3" s="1"/>
  <c r="AH121" i="3"/>
  <c r="AJ121" i="3" s="1"/>
  <c r="AH119" i="3"/>
  <c r="AJ119" i="3" s="1"/>
  <c r="AH117" i="3"/>
  <c r="AJ117" i="3" s="1"/>
  <c r="AH115" i="3"/>
  <c r="AJ115" i="3" s="1"/>
  <c r="AH113" i="3"/>
  <c r="AJ113" i="3" s="1"/>
  <c r="AH111" i="3"/>
  <c r="AJ111" i="3" s="1"/>
  <c r="AH109" i="3"/>
  <c r="AJ109" i="3" s="1"/>
  <c r="AH107" i="3"/>
  <c r="AJ107" i="3" s="1"/>
  <c r="AH105" i="3"/>
  <c r="AJ105" i="3" s="1"/>
  <c r="AH103" i="3"/>
  <c r="AJ103" i="3" s="1"/>
  <c r="AH101" i="3"/>
  <c r="AJ101" i="3" s="1"/>
  <c r="AH99" i="3"/>
  <c r="AJ99" i="3" s="1"/>
  <c r="AH97" i="3"/>
  <c r="AJ97" i="3" s="1"/>
  <c r="AH95" i="3"/>
  <c r="AJ95" i="3" s="1"/>
  <c r="AH93" i="3"/>
  <c r="AJ93" i="3" s="1"/>
  <c r="AH91" i="3"/>
  <c r="AJ91" i="3" s="1"/>
  <c r="AH89" i="3"/>
  <c r="AJ89" i="3" s="1"/>
  <c r="AH87" i="3"/>
  <c r="AJ87" i="3" s="1"/>
  <c r="AH85" i="3"/>
  <c r="AJ85" i="3" s="1"/>
  <c r="AH83" i="3"/>
  <c r="AJ83" i="3" s="1"/>
  <c r="AH81" i="3"/>
  <c r="AJ81" i="3" s="1"/>
  <c r="AH79" i="3"/>
  <c r="AJ79" i="3" s="1"/>
  <c r="AH77" i="3"/>
  <c r="AJ77" i="3" s="1"/>
  <c r="AH75" i="3"/>
  <c r="AJ75" i="3" s="1"/>
  <c r="AH73" i="3"/>
  <c r="AJ73" i="3" s="1"/>
  <c r="AH71" i="3"/>
  <c r="AJ71" i="3" s="1"/>
  <c r="AH69" i="3"/>
  <c r="AJ69" i="3" s="1"/>
  <c r="AH67" i="3"/>
  <c r="AJ67" i="3" s="1"/>
  <c r="AH65" i="3"/>
  <c r="AJ65" i="3" s="1"/>
  <c r="AH63" i="3"/>
  <c r="AJ63" i="3" s="1"/>
  <c r="AH61" i="3"/>
  <c r="AJ61" i="3" s="1"/>
  <c r="AH59" i="3"/>
  <c r="AJ59" i="3" s="1"/>
  <c r="AH57" i="3"/>
  <c r="AJ57" i="3" s="1"/>
  <c r="AH55" i="3"/>
  <c r="AJ55" i="3" s="1"/>
  <c r="AH53" i="3"/>
  <c r="AJ53" i="3" s="1"/>
  <c r="AH51" i="3"/>
  <c r="AJ51" i="3" s="1"/>
  <c r="AH49" i="3"/>
  <c r="AJ49" i="3" s="1"/>
  <c r="AH47" i="3"/>
  <c r="AJ47" i="3" s="1"/>
  <c r="AH45" i="3"/>
  <c r="AJ45" i="3" s="1"/>
  <c r="AH43" i="3"/>
  <c r="AJ43" i="3" s="1"/>
  <c r="AH41" i="3"/>
  <c r="AJ41" i="3" s="1"/>
  <c r="AH39" i="3"/>
  <c r="AJ39" i="3" s="1"/>
  <c r="AH37" i="3"/>
  <c r="AJ37" i="3" s="1"/>
  <c r="AH35" i="3"/>
  <c r="AJ35" i="3" s="1"/>
  <c r="AH33" i="3"/>
  <c r="AJ33" i="3" s="1"/>
  <c r="AH31" i="3"/>
  <c r="AJ31" i="3" s="1"/>
  <c r="AH29" i="3"/>
  <c r="AJ29" i="3" s="1"/>
  <c r="AH27" i="3"/>
  <c r="AJ27" i="3" s="1"/>
  <c r="AH25" i="3"/>
  <c r="AJ25" i="3" s="1"/>
  <c r="AH23" i="3"/>
  <c r="AJ23" i="3" s="1"/>
  <c r="AH21" i="3"/>
  <c r="AJ21" i="3" s="1"/>
  <c r="AH19" i="3"/>
  <c r="AJ19" i="3" s="1"/>
  <c r="AH17" i="3"/>
  <c r="AJ17" i="3" s="1"/>
  <c r="AH15" i="3"/>
  <c r="AJ15" i="3" s="1"/>
  <c r="AH13" i="3"/>
  <c r="AJ13" i="3" s="1"/>
  <c r="AH11" i="3"/>
  <c r="AJ11" i="3" s="1"/>
  <c r="AH9" i="3"/>
  <c r="AJ9" i="3" s="1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8" i="3"/>
  <c r="S434" i="3"/>
  <c r="S433" i="3"/>
  <c r="S431" i="3"/>
  <c r="S429" i="3"/>
  <c r="S427" i="3"/>
  <c r="S425" i="3"/>
  <c r="S423" i="3"/>
  <c r="S421" i="3"/>
  <c r="S419" i="3"/>
  <c r="S417" i="3"/>
  <c r="S415" i="3"/>
  <c r="S413" i="3"/>
  <c r="S411" i="3"/>
  <c r="S409" i="3"/>
  <c r="S407" i="3"/>
  <c r="S405" i="3"/>
  <c r="S403" i="3"/>
  <c r="S401" i="3"/>
  <c r="S399" i="3"/>
  <c r="S397" i="3"/>
  <c r="S395" i="3"/>
  <c r="S393" i="3"/>
  <c r="S391" i="3"/>
  <c r="S389" i="3"/>
  <c r="S387" i="3"/>
  <c r="S385" i="3"/>
  <c r="S383" i="3"/>
  <c r="S381" i="3"/>
  <c r="S379" i="3"/>
  <c r="S377" i="3"/>
  <c r="S375" i="3"/>
  <c r="S373" i="3"/>
  <c r="S371" i="3"/>
  <c r="S369" i="3"/>
  <c r="S367" i="3"/>
  <c r="S365" i="3"/>
  <c r="S363" i="3"/>
  <c r="S361" i="3"/>
  <c r="S359" i="3"/>
  <c r="S357" i="3"/>
  <c r="S355" i="3"/>
  <c r="S353" i="3"/>
  <c r="S351" i="3"/>
  <c r="S349" i="3"/>
  <c r="S347" i="3"/>
  <c r="S345" i="3"/>
  <c r="S343" i="3"/>
  <c r="S341" i="3"/>
  <c r="S339" i="3"/>
  <c r="S337" i="3"/>
  <c r="S335" i="3"/>
  <c r="S333" i="3"/>
  <c r="S331" i="3"/>
  <c r="S315" i="3"/>
  <c r="S329" i="3"/>
  <c r="S327" i="3"/>
  <c r="S325" i="3"/>
  <c r="S323" i="3"/>
  <c r="S321" i="3"/>
  <c r="S319" i="3"/>
  <c r="S317" i="3"/>
  <c r="S313" i="3"/>
  <c r="S311" i="3"/>
  <c r="S309" i="3"/>
  <c r="S307" i="3"/>
  <c r="S305" i="3"/>
  <c r="S303" i="3"/>
  <c r="S301" i="3"/>
  <c r="S299" i="3"/>
  <c r="S297" i="3"/>
  <c r="S295" i="3"/>
  <c r="S293" i="3"/>
  <c r="S291" i="3"/>
  <c r="S289" i="3"/>
  <c r="S287" i="3"/>
  <c r="S285" i="3"/>
  <c r="S283" i="3"/>
  <c r="S281" i="3"/>
  <c r="S279" i="3"/>
  <c r="S277" i="3"/>
  <c r="S275" i="3"/>
  <c r="S273" i="3"/>
  <c r="S271" i="3"/>
  <c r="S269" i="3"/>
  <c r="S267" i="3"/>
  <c r="S265" i="3"/>
  <c r="S263" i="3"/>
  <c r="S261" i="3"/>
  <c r="S259" i="3"/>
  <c r="S257" i="3"/>
  <c r="S255" i="3"/>
  <c r="S253" i="3"/>
  <c r="S251" i="3"/>
  <c r="S249" i="3"/>
  <c r="S247" i="3"/>
  <c r="S245" i="3"/>
  <c r="S243" i="3"/>
  <c r="S241" i="3"/>
  <c r="S239" i="3"/>
  <c r="S237" i="3"/>
  <c r="S235" i="3"/>
  <c r="S233" i="3"/>
  <c r="S231" i="3"/>
  <c r="S229" i="3"/>
  <c r="S227" i="3"/>
  <c r="S225" i="3"/>
  <c r="S223" i="3"/>
  <c r="S221" i="3"/>
  <c r="S219" i="3"/>
  <c r="S217" i="3"/>
  <c r="S215" i="3"/>
  <c r="S213" i="3"/>
  <c r="S211" i="3"/>
  <c r="S209" i="3"/>
  <c r="S207" i="3"/>
  <c r="S205" i="3"/>
  <c r="S203" i="3"/>
  <c r="S201" i="3"/>
  <c r="S199" i="3"/>
  <c r="S197" i="3"/>
  <c r="S195" i="3"/>
  <c r="S193" i="3"/>
  <c r="S191" i="3"/>
  <c r="S189" i="3"/>
  <c r="S187" i="3"/>
  <c r="S185" i="3"/>
  <c r="S183" i="3"/>
  <c r="S181" i="3"/>
  <c r="S179" i="3"/>
  <c r="S177" i="3"/>
  <c r="S175" i="3"/>
  <c r="S173" i="3"/>
  <c r="S171" i="3"/>
  <c r="S169" i="3"/>
  <c r="S167" i="3"/>
  <c r="S165" i="3"/>
  <c r="S163" i="3"/>
  <c r="S161" i="3"/>
  <c r="S159" i="3"/>
  <c r="S157" i="3"/>
  <c r="S155" i="3"/>
  <c r="S153" i="3"/>
  <c r="S151" i="3"/>
  <c r="S149" i="3"/>
  <c r="S147" i="3"/>
  <c r="S145" i="3"/>
  <c r="S143" i="3"/>
  <c r="S141" i="3"/>
  <c r="S139" i="3"/>
  <c r="S137" i="3"/>
  <c r="S135" i="3"/>
  <c r="S133" i="3"/>
  <c r="S131" i="3"/>
  <c r="S129" i="3"/>
  <c r="S127" i="3"/>
  <c r="S125" i="3"/>
  <c r="S123" i="3"/>
  <c r="S121" i="3"/>
  <c r="S119" i="3"/>
  <c r="S117" i="3"/>
  <c r="S115" i="3"/>
  <c r="S113" i="3"/>
  <c r="S111" i="3"/>
  <c r="S109" i="3"/>
  <c r="S107" i="3"/>
  <c r="S105" i="3"/>
  <c r="S103" i="3"/>
  <c r="S101" i="3"/>
  <c r="S99" i="3"/>
  <c r="S97" i="3"/>
  <c r="S95" i="3"/>
  <c r="S93" i="3"/>
  <c r="S91" i="3"/>
  <c r="S89" i="3"/>
  <c r="S87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S27" i="3"/>
  <c r="S25" i="3"/>
  <c r="S13" i="3"/>
  <c r="S11" i="3"/>
  <c r="S23" i="3"/>
  <c r="S21" i="3"/>
  <c r="S19" i="3"/>
  <c r="S17" i="3"/>
  <c r="S15" i="3"/>
  <c r="S9" i="3"/>
  <c r="S8" i="3"/>
  <c r="T431" i="3"/>
  <c r="V431" i="3" s="1"/>
  <c r="T429" i="3"/>
  <c r="S430" i="3" s="1"/>
  <c r="T427" i="3"/>
  <c r="S428" i="3" s="1"/>
  <c r="T425" i="3"/>
  <c r="S426" i="3" s="1"/>
  <c r="T423" i="3"/>
  <c r="S424" i="3" s="1"/>
  <c r="T421" i="3"/>
  <c r="T419" i="3"/>
  <c r="S420" i="3" s="1"/>
  <c r="T417" i="3"/>
  <c r="V417" i="3" s="1"/>
  <c r="T415" i="3"/>
  <c r="S416" i="3" s="1"/>
  <c r="T413" i="3"/>
  <c r="V413" i="3" s="1"/>
  <c r="T411" i="3"/>
  <c r="S412" i="3" s="1"/>
  <c r="T409" i="3"/>
  <c r="V409" i="3" s="1"/>
  <c r="T407" i="3"/>
  <c r="V407" i="3" s="1"/>
  <c r="T405" i="3"/>
  <c r="T403" i="3"/>
  <c r="V403" i="3" s="1"/>
  <c r="T401" i="3"/>
  <c r="V401" i="3" s="1"/>
  <c r="T399" i="3"/>
  <c r="V399" i="3" s="1"/>
  <c r="T397" i="3"/>
  <c r="S398" i="3" s="1"/>
  <c r="T395" i="3"/>
  <c r="V395" i="3" s="1"/>
  <c r="T393" i="3"/>
  <c r="V393" i="3" s="1"/>
  <c r="T391" i="3"/>
  <c r="S392" i="3" s="1"/>
  <c r="T389" i="3"/>
  <c r="S390" i="3" s="1"/>
  <c r="T387" i="3"/>
  <c r="V387" i="3" s="1"/>
  <c r="T385" i="3"/>
  <c r="V385" i="3" s="1"/>
  <c r="T383" i="3"/>
  <c r="V383" i="3" s="1"/>
  <c r="T381" i="3"/>
  <c r="S382" i="3" s="1"/>
  <c r="T379" i="3"/>
  <c r="S380" i="3" s="1"/>
  <c r="T377" i="3"/>
  <c r="S378" i="3" s="1"/>
  <c r="T375" i="3"/>
  <c r="S376" i="3" s="1"/>
  <c r="T373" i="3"/>
  <c r="T371" i="3"/>
  <c r="V371" i="3" s="1"/>
  <c r="T369" i="3"/>
  <c r="V369" i="3" s="1"/>
  <c r="T367" i="3"/>
  <c r="S368" i="3" s="1"/>
  <c r="T365" i="3"/>
  <c r="V365" i="3" s="1"/>
  <c r="T363" i="3"/>
  <c r="V363" i="3" s="1"/>
  <c r="T361" i="3"/>
  <c r="V361" i="3" s="1"/>
  <c r="T359" i="3"/>
  <c r="V359" i="3" s="1"/>
  <c r="T357" i="3"/>
  <c r="V357" i="3" s="1"/>
  <c r="T355" i="3"/>
  <c r="V355" i="3" s="1"/>
  <c r="T353" i="3"/>
  <c r="S354" i="3" s="1"/>
  <c r="T351" i="3"/>
  <c r="V351" i="3" s="1"/>
  <c r="T349" i="3"/>
  <c r="V349" i="3" s="1"/>
  <c r="T347" i="3"/>
  <c r="V347" i="3" s="1"/>
  <c r="T345" i="3"/>
  <c r="V345" i="3" s="1"/>
  <c r="T343" i="3"/>
  <c r="S344" i="3" s="1"/>
  <c r="T341" i="3"/>
  <c r="V341" i="3" s="1"/>
  <c r="T339" i="3"/>
  <c r="V339" i="3" s="1"/>
  <c r="T337" i="3"/>
  <c r="V337" i="3" s="1"/>
  <c r="T335" i="3"/>
  <c r="S336" i="3" s="1"/>
  <c r="T333" i="3"/>
  <c r="S334" i="3" s="1"/>
  <c r="E332" i="3"/>
  <c r="T331" i="3"/>
  <c r="V331" i="3" s="1"/>
  <c r="A333" i="3"/>
  <c r="E330" i="3"/>
  <c r="E331" i="3" s="1"/>
  <c r="D332" i="3"/>
  <c r="D333" i="3" s="1"/>
  <c r="T329" i="3"/>
  <c r="V329" i="3" s="1"/>
  <c r="A331" i="3"/>
  <c r="B331" i="3" s="1"/>
  <c r="E328" i="3"/>
  <c r="E329" i="3" s="1"/>
  <c r="D330" i="3"/>
  <c r="D331" i="3" s="1"/>
  <c r="C330" i="3"/>
  <c r="C331" i="3" s="1"/>
  <c r="T327" i="3"/>
  <c r="V327" i="3" s="1"/>
  <c r="A329" i="3"/>
  <c r="B329" i="3" s="1"/>
  <c r="E326" i="3"/>
  <c r="E327" i="3" s="1"/>
  <c r="D328" i="3"/>
  <c r="D329" i="3" s="1"/>
  <c r="C328" i="3"/>
  <c r="C329" i="3" s="1"/>
  <c r="T325" i="3"/>
  <c r="V325" i="3" s="1"/>
  <c r="A327" i="3"/>
  <c r="B327" i="3" s="1"/>
  <c r="E324" i="3"/>
  <c r="E325" i="3" s="1"/>
  <c r="D326" i="3"/>
  <c r="D327" i="3" s="1"/>
  <c r="C326" i="3"/>
  <c r="C327" i="3" s="1"/>
  <c r="T323" i="3"/>
  <c r="V323" i="3" s="1"/>
  <c r="A325" i="3"/>
  <c r="B325" i="3" s="1"/>
  <c r="E322" i="3"/>
  <c r="E323" i="3" s="1"/>
  <c r="D324" i="3"/>
  <c r="D325" i="3" s="1"/>
  <c r="C324" i="3"/>
  <c r="C325" i="3" s="1"/>
  <c r="T321" i="3"/>
  <c r="V321" i="3" s="1"/>
  <c r="A323" i="3"/>
  <c r="B323" i="3" s="1"/>
  <c r="E320" i="3"/>
  <c r="E321" i="3" s="1"/>
  <c r="D322" i="3"/>
  <c r="D323" i="3" s="1"/>
  <c r="C322" i="3"/>
  <c r="C323" i="3" s="1"/>
  <c r="T319" i="3"/>
  <c r="V319" i="3" s="1"/>
  <c r="A321" i="3"/>
  <c r="B321" i="3" s="1"/>
  <c r="E318" i="3"/>
  <c r="E319" i="3" s="1"/>
  <c r="D320" i="3"/>
  <c r="D321" i="3" s="1"/>
  <c r="C320" i="3"/>
  <c r="C321" i="3" s="1"/>
  <c r="T317" i="3"/>
  <c r="V317" i="3" s="1"/>
  <c r="A319" i="3"/>
  <c r="B319" i="3" s="1"/>
  <c r="E316" i="3"/>
  <c r="E317" i="3" s="1"/>
  <c r="D318" i="3"/>
  <c r="D319" i="3" s="1"/>
  <c r="C318" i="3"/>
  <c r="C319" i="3" s="1"/>
  <c r="T315" i="3"/>
  <c r="V315" i="3" s="1"/>
  <c r="A317" i="3"/>
  <c r="B317" i="3" s="1"/>
  <c r="E314" i="3"/>
  <c r="E315" i="3" s="1"/>
  <c r="D316" i="3"/>
  <c r="D317" i="3" s="1"/>
  <c r="C316" i="3"/>
  <c r="C317" i="3" s="1"/>
  <c r="T313" i="3"/>
  <c r="V313" i="3" s="1"/>
  <c r="A315" i="3"/>
  <c r="B315" i="3" s="1"/>
  <c r="E312" i="3"/>
  <c r="E313" i="3" s="1"/>
  <c r="D314" i="3"/>
  <c r="D315" i="3" s="1"/>
  <c r="C314" i="3"/>
  <c r="C315" i="3" s="1"/>
  <c r="T311" i="3"/>
  <c r="V311" i="3" s="1"/>
  <c r="A313" i="3"/>
  <c r="B313" i="3" s="1"/>
  <c r="E310" i="3"/>
  <c r="E311" i="3" s="1"/>
  <c r="D312" i="3"/>
  <c r="D313" i="3" s="1"/>
  <c r="C312" i="3"/>
  <c r="C313" i="3" s="1"/>
  <c r="T309" i="3"/>
  <c r="V309" i="3" s="1"/>
  <c r="A311" i="3"/>
  <c r="B311" i="3" s="1"/>
  <c r="E308" i="3"/>
  <c r="E309" i="3" s="1"/>
  <c r="D310" i="3"/>
  <c r="D311" i="3" s="1"/>
  <c r="C310" i="3"/>
  <c r="C311" i="3" s="1"/>
  <c r="T307" i="3"/>
  <c r="S308" i="3" s="1"/>
  <c r="A309" i="3"/>
  <c r="B309" i="3" s="1"/>
  <c r="E306" i="3"/>
  <c r="E307" i="3" s="1"/>
  <c r="D308" i="3"/>
  <c r="D309" i="3" s="1"/>
  <c r="C308" i="3"/>
  <c r="C309" i="3" s="1"/>
  <c r="T305" i="3"/>
  <c r="V305" i="3" s="1"/>
  <c r="A307" i="3"/>
  <c r="B307" i="3" s="1"/>
  <c r="E304" i="3"/>
  <c r="E305" i="3" s="1"/>
  <c r="D306" i="3"/>
  <c r="D307" i="3" s="1"/>
  <c r="C306" i="3"/>
  <c r="C307" i="3" s="1"/>
  <c r="T303" i="3"/>
  <c r="V303" i="3" s="1"/>
  <c r="A305" i="3"/>
  <c r="B305" i="3" s="1"/>
  <c r="E302" i="3"/>
  <c r="E303" i="3" s="1"/>
  <c r="D304" i="3"/>
  <c r="D305" i="3" s="1"/>
  <c r="C304" i="3"/>
  <c r="C305" i="3" s="1"/>
  <c r="T301" i="3"/>
  <c r="S302" i="3" s="1"/>
  <c r="A303" i="3"/>
  <c r="B303" i="3" s="1"/>
  <c r="E300" i="3"/>
  <c r="E301" i="3" s="1"/>
  <c r="D302" i="3"/>
  <c r="D303" i="3" s="1"/>
  <c r="C302" i="3"/>
  <c r="C303" i="3" s="1"/>
  <c r="T299" i="3"/>
  <c r="S300" i="3" s="1"/>
  <c r="A301" i="3"/>
  <c r="B301" i="3" s="1"/>
  <c r="E298" i="3"/>
  <c r="E299" i="3" s="1"/>
  <c r="D300" i="3"/>
  <c r="D301" i="3" s="1"/>
  <c r="C300" i="3"/>
  <c r="C301" i="3" s="1"/>
  <c r="T297" i="3"/>
  <c r="V297" i="3" s="1"/>
  <c r="A299" i="3"/>
  <c r="B299" i="3" s="1"/>
  <c r="E296" i="3"/>
  <c r="E297" i="3" s="1"/>
  <c r="D298" i="3"/>
  <c r="D299" i="3" s="1"/>
  <c r="C298" i="3"/>
  <c r="C299" i="3" s="1"/>
  <c r="T295" i="3"/>
  <c r="A297" i="3"/>
  <c r="B297" i="3" s="1"/>
  <c r="E294" i="3"/>
  <c r="E295" i="3" s="1"/>
  <c r="D296" i="3"/>
  <c r="D297" i="3" s="1"/>
  <c r="C296" i="3"/>
  <c r="C297" i="3" s="1"/>
  <c r="T293" i="3"/>
  <c r="V293" i="3" s="1"/>
  <c r="A295" i="3"/>
  <c r="B295" i="3" s="1"/>
  <c r="E292" i="3"/>
  <c r="E293" i="3" s="1"/>
  <c r="D294" i="3"/>
  <c r="D295" i="3" s="1"/>
  <c r="C294" i="3"/>
  <c r="C295" i="3" s="1"/>
  <c r="T291" i="3"/>
  <c r="V291" i="3" s="1"/>
  <c r="A293" i="3"/>
  <c r="B293" i="3" s="1"/>
  <c r="E290" i="3"/>
  <c r="E291" i="3" s="1"/>
  <c r="D292" i="3"/>
  <c r="D293" i="3" s="1"/>
  <c r="C292" i="3"/>
  <c r="C293" i="3" s="1"/>
  <c r="T289" i="3"/>
  <c r="A291" i="3"/>
  <c r="B291" i="3" s="1"/>
  <c r="E288" i="3"/>
  <c r="E289" i="3" s="1"/>
  <c r="D290" i="3"/>
  <c r="D291" i="3" s="1"/>
  <c r="C290" i="3"/>
  <c r="C291" i="3" s="1"/>
  <c r="T287" i="3"/>
  <c r="V287" i="3" s="1"/>
  <c r="A289" i="3"/>
  <c r="B289" i="3" s="1"/>
  <c r="E286" i="3"/>
  <c r="E287" i="3" s="1"/>
  <c r="D288" i="3"/>
  <c r="D289" i="3" s="1"/>
  <c r="C288" i="3"/>
  <c r="C289" i="3" s="1"/>
  <c r="T285" i="3"/>
  <c r="S286" i="3" s="1"/>
  <c r="A287" i="3"/>
  <c r="B287" i="3" s="1"/>
  <c r="E284" i="3"/>
  <c r="E285" i="3" s="1"/>
  <c r="D286" i="3"/>
  <c r="D287" i="3" s="1"/>
  <c r="C286" i="3"/>
  <c r="C287" i="3" s="1"/>
  <c r="T283" i="3"/>
  <c r="V283" i="3" s="1"/>
  <c r="A285" i="3"/>
  <c r="B285" i="3" s="1"/>
  <c r="E282" i="3"/>
  <c r="E283" i="3" s="1"/>
  <c r="D284" i="3"/>
  <c r="D285" i="3" s="1"/>
  <c r="C284" i="3"/>
  <c r="C285" i="3" s="1"/>
  <c r="T281" i="3"/>
  <c r="V281" i="3" s="1"/>
  <c r="A283" i="3"/>
  <c r="B283" i="3" s="1"/>
  <c r="E280" i="3"/>
  <c r="E281" i="3" s="1"/>
  <c r="D282" i="3"/>
  <c r="D283" i="3" s="1"/>
  <c r="C282" i="3"/>
  <c r="C283" i="3" s="1"/>
  <c r="T279" i="3"/>
  <c r="S280" i="3" s="1"/>
  <c r="A281" i="3"/>
  <c r="B281" i="3" s="1"/>
  <c r="E278" i="3"/>
  <c r="E279" i="3" s="1"/>
  <c r="D280" i="3"/>
  <c r="D281" i="3" s="1"/>
  <c r="C280" i="3"/>
  <c r="C281" i="3" s="1"/>
  <c r="T277" i="3"/>
  <c r="S278" i="3" s="1"/>
  <c r="A279" i="3"/>
  <c r="B279" i="3" s="1"/>
  <c r="E276" i="3"/>
  <c r="E277" i="3" s="1"/>
  <c r="D278" i="3"/>
  <c r="D279" i="3" s="1"/>
  <c r="C278" i="3"/>
  <c r="C279" i="3" s="1"/>
  <c r="T275" i="3"/>
  <c r="A277" i="3"/>
  <c r="B277" i="3" s="1"/>
  <c r="E274" i="3"/>
  <c r="E275" i="3" s="1"/>
  <c r="D276" i="3"/>
  <c r="D277" i="3" s="1"/>
  <c r="C276" i="3"/>
  <c r="C277" i="3" s="1"/>
  <c r="T273" i="3"/>
  <c r="V273" i="3" s="1"/>
  <c r="A275" i="3"/>
  <c r="B275" i="3" s="1"/>
  <c r="E272" i="3"/>
  <c r="E273" i="3" s="1"/>
  <c r="D274" i="3"/>
  <c r="D275" i="3" s="1"/>
  <c r="C274" i="3"/>
  <c r="C275" i="3" s="1"/>
  <c r="T271" i="3"/>
  <c r="S272" i="3" s="1"/>
  <c r="A273" i="3"/>
  <c r="B273" i="3" s="1"/>
  <c r="E270" i="3"/>
  <c r="E271" i="3" s="1"/>
  <c r="D272" i="3"/>
  <c r="D273" i="3" s="1"/>
  <c r="C272" i="3"/>
  <c r="C273" i="3" s="1"/>
  <c r="T269" i="3"/>
  <c r="V269" i="3" s="1"/>
  <c r="A271" i="3"/>
  <c r="B271" i="3" s="1"/>
  <c r="E268" i="3"/>
  <c r="E269" i="3" s="1"/>
  <c r="D270" i="3"/>
  <c r="D271" i="3" s="1"/>
  <c r="C270" i="3"/>
  <c r="C271" i="3" s="1"/>
  <c r="T267" i="3"/>
  <c r="V267" i="3" s="1"/>
  <c r="AK267" i="3" s="1"/>
  <c r="A269" i="3"/>
  <c r="B269" i="3" s="1"/>
  <c r="E266" i="3"/>
  <c r="E267" i="3" s="1"/>
  <c r="D268" i="3"/>
  <c r="D269" i="3" s="1"/>
  <c r="C268" i="3"/>
  <c r="C269" i="3" s="1"/>
  <c r="T265" i="3"/>
  <c r="S266" i="3" s="1"/>
  <c r="A267" i="3"/>
  <c r="B267" i="3" s="1"/>
  <c r="E264" i="3"/>
  <c r="E265" i="3" s="1"/>
  <c r="D266" i="3"/>
  <c r="D267" i="3" s="1"/>
  <c r="C266" i="3"/>
  <c r="C267" i="3" s="1"/>
  <c r="T263" i="3"/>
  <c r="V263" i="3" s="1"/>
  <c r="A265" i="3"/>
  <c r="B265" i="3" s="1"/>
  <c r="E262" i="3"/>
  <c r="E263" i="3" s="1"/>
  <c r="D264" i="3"/>
  <c r="D265" i="3" s="1"/>
  <c r="C264" i="3"/>
  <c r="C265" i="3" s="1"/>
  <c r="T261" i="3"/>
  <c r="A263" i="3"/>
  <c r="B263" i="3" s="1"/>
  <c r="E260" i="3"/>
  <c r="E261" i="3" s="1"/>
  <c r="D262" i="3"/>
  <c r="D263" i="3" s="1"/>
  <c r="C262" i="3"/>
  <c r="C263" i="3" s="1"/>
  <c r="T259" i="3"/>
  <c r="S260" i="3" s="1"/>
  <c r="A261" i="3"/>
  <c r="B261" i="3" s="1"/>
  <c r="E258" i="3"/>
  <c r="E259" i="3" s="1"/>
  <c r="D260" i="3"/>
  <c r="D261" i="3" s="1"/>
  <c r="C260" i="3"/>
  <c r="C261" i="3" s="1"/>
  <c r="T257" i="3"/>
  <c r="S258" i="3" s="1"/>
  <c r="A259" i="3"/>
  <c r="B259" i="3" s="1"/>
  <c r="E256" i="3"/>
  <c r="E257" i="3" s="1"/>
  <c r="D258" i="3"/>
  <c r="D259" i="3" s="1"/>
  <c r="C258" i="3"/>
  <c r="C259" i="3" s="1"/>
  <c r="T255" i="3"/>
  <c r="S256" i="3" s="1"/>
  <c r="A257" i="3"/>
  <c r="B257" i="3" s="1"/>
  <c r="E254" i="3"/>
  <c r="E255" i="3" s="1"/>
  <c r="D256" i="3"/>
  <c r="D257" i="3" s="1"/>
  <c r="C256" i="3"/>
  <c r="C257" i="3" s="1"/>
  <c r="T253" i="3"/>
  <c r="S254" i="3" s="1"/>
  <c r="A255" i="3"/>
  <c r="B255" i="3" s="1"/>
  <c r="E252" i="3"/>
  <c r="E253" i="3" s="1"/>
  <c r="D254" i="3"/>
  <c r="D255" i="3" s="1"/>
  <c r="C254" i="3"/>
  <c r="C255" i="3" s="1"/>
  <c r="T251" i="3"/>
  <c r="S252" i="3" s="1"/>
  <c r="A253" i="3"/>
  <c r="B253" i="3" s="1"/>
  <c r="E250" i="3"/>
  <c r="E251" i="3" s="1"/>
  <c r="D252" i="3"/>
  <c r="D253" i="3" s="1"/>
  <c r="C252" i="3"/>
  <c r="C253" i="3" s="1"/>
  <c r="T249" i="3"/>
  <c r="S250" i="3" s="1"/>
  <c r="A251" i="3"/>
  <c r="B251" i="3" s="1"/>
  <c r="E248" i="3"/>
  <c r="E249" i="3" s="1"/>
  <c r="D250" i="3"/>
  <c r="D251" i="3" s="1"/>
  <c r="C250" i="3"/>
  <c r="C251" i="3" s="1"/>
  <c r="T247" i="3"/>
  <c r="V247" i="3" s="1"/>
  <c r="A249" i="3"/>
  <c r="B249" i="3" s="1"/>
  <c r="E246" i="3"/>
  <c r="E247" i="3" s="1"/>
  <c r="D248" i="3"/>
  <c r="D249" i="3" s="1"/>
  <c r="C248" i="3"/>
  <c r="C249" i="3" s="1"/>
  <c r="T245" i="3"/>
  <c r="S246" i="3" s="1"/>
  <c r="A247" i="3"/>
  <c r="B247" i="3" s="1"/>
  <c r="E244" i="3"/>
  <c r="E245" i="3" s="1"/>
  <c r="D246" i="3"/>
  <c r="D247" i="3" s="1"/>
  <c r="C246" i="3"/>
  <c r="C247" i="3" s="1"/>
  <c r="T243" i="3"/>
  <c r="V243" i="3" s="1"/>
  <c r="A245" i="3"/>
  <c r="B245" i="3" s="1"/>
  <c r="E242" i="3"/>
  <c r="E243" i="3" s="1"/>
  <c r="D244" i="3"/>
  <c r="D245" i="3" s="1"/>
  <c r="C244" i="3"/>
  <c r="C245" i="3" s="1"/>
  <c r="T241" i="3"/>
  <c r="V241" i="3" s="1"/>
  <c r="A243" i="3"/>
  <c r="B243" i="3" s="1"/>
  <c r="E240" i="3"/>
  <c r="E241" i="3" s="1"/>
  <c r="D242" i="3"/>
  <c r="D243" i="3" s="1"/>
  <c r="C242" i="3"/>
  <c r="C243" i="3" s="1"/>
  <c r="T239" i="3"/>
  <c r="V239" i="3" s="1"/>
  <c r="A241" i="3"/>
  <c r="B241" i="3" s="1"/>
  <c r="E238" i="3"/>
  <c r="E239" i="3" s="1"/>
  <c r="D240" i="3"/>
  <c r="D241" i="3" s="1"/>
  <c r="C240" i="3"/>
  <c r="C241" i="3" s="1"/>
  <c r="T237" i="3"/>
  <c r="S238" i="3" s="1"/>
  <c r="A239" i="3"/>
  <c r="B239" i="3" s="1"/>
  <c r="E236" i="3"/>
  <c r="E237" i="3" s="1"/>
  <c r="D238" i="3"/>
  <c r="D239" i="3" s="1"/>
  <c r="C238" i="3"/>
  <c r="C239" i="3" s="1"/>
  <c r="T235" i="3"/>
  <c r="V235" i="3" s="1"/>
  <c r="A237" i="3"/>
  <c r="B237" i="3" s="1"/>
  <c r="E234" i="3"/>
  <c r="E235" i="3" s="1"/>
  <c r="D236" i="3"/>
  <c r="D237" i="3" s="1"/>
  <c r="C236" i="3"/>
  <c r="C237" i="3" s="1"/>
  <c r="T233" i="3"/>
  <c r="S234" i="3" s="1"/>
  <c r="A235" i="3"/>
  <c r="B235" i="3" s="1"/>
  <c r="E232" i="3"/>
  <c r="E233" i="3" s="1"/>
  <c r="D234" i="3"/>
  <c r="D235" i="3" s="1"/>
  <c r="C234" i="3"/>
  <c r="C235" i="3" s="1"/>
  <c r="T231" i="3"/>
  <c r="S232" i="3" s="1"/>
  <c r="A233" i="3"/>
  <c r="B233" i="3" s="1"/>
  <c r="E230" i="3"/>
  <c r="E231" i="3" s="1"/>
  <c r="D232" i="3"/>
  <c r="D233" i="3" s="1"/>
  <c r="C232" i="3"/>
  <c r="C233" i="3" s="1"/>
  <c r="T229" i="3"/>
  <c r="V229" i="3" s="1"/>
  <c r="A231" i="3"/>
  <c r="B231" i="3" s="1"/>
  <c r="E228" i="3"/>
  <c r="E229" i="3" s="1"/>
  <c r="D230" i="3"/>
  <c r="D231" i="3" s="1"/>
  <c r="C230" i="3"/>
  <c r="C231" i="3" s="1"/>
  <c r="T227" i="3"/>
  <c r="A229" i="3"/>
  <c r="B229" i="3" s="1"/>
  <c r="E226" i="3"/>
  <c r="E227" i="3" s="1"/>
  <c r="D228" i="3"/>
  <c r="D229" i="3" s="1"/>
  <c r="C228" i="3"/>
  <c r="C229" i="3" s="1"/>
  <c r="T225" i="3"/>
  <c r="V225" i="3" s="1"/>
  <c r="A227" i="3"/>
  <c r="B227" i="3" s="1"/>
  <c r="E224" i="3"/>
  <c r="E225" i="3" s="1"/>
  <c r="D226" i="3"/>
  <c r="D227" i="3" s="1"/>
  <c r="C226" i="3"/>
  <c r="C227" i="3" s="1"/>
  <c r="T223" i="3"/>
  <c r="V223" i="3" s="1"/>
  <c r="A225" i="3"/>
  <c r="B225" i="3" s="1"/>
  <c r="E222" i="3"/>
  <c r="E223" i="3" s="1"/>
  <c r="D224" i="3"/>
  <c r="D225" i="3" s="1"/>
  <c r="C224" i="3"/>
  <c r="C225" i="3" s="1"/>
  <c r="T221" i="3"/>
  <c r="V221" i="3" s="1"/>
  <c r="A223" i="3"/>
  <c r="B223" i="3" s="1"/>
  <c r="E220" i="3"/>
  <c r="E221" i="3" s="1"/>
  <c r="D222" i="3"/>
  <c r="D223" i="3" s="1"/>
  <c r="C222" i="3"/>
  <c r="C223" i="3" s="1"/>
  <c r="T219" i="3"/>
  <c r="S220" i="3" s="1"/>
  <c r="A221" i="3"/>
  <c r="B221" i="3" s="1"/>
  <c r="E218" i="3"/>
  <c r="E219" i="3" s="1"/>
  <c r="D220" i="3"/>
  <c r="D221" i="3" s="1"/>
  <c r="C220" i="3"/>
  <c r="C221" i="3" s="1"/>
  <c r="T217" i="3"/>
  <c r="S218" i="3" s="1"/>
  <c r="A219" i="3"/>
  <c r="B219" i="3" s="1"/>
  <c r="E216" i="3"/>
  <c r="E217" i="3" s="1"/>
  <c r="D218" i="3"/>
  <c r="D219" i="3" s="1"/>
  <c r="C218" i="3"/>
  <c r="C219" i="3" s="1"/>
  <c r="T215" i="3"/>
  <c r="V215" i="3" s="1"/>
  <c r="A217" i="3"/>
  <c r="B217" i="3" s="1"/>
  <c r="E214" i="3"/>
  <c r="E215" i="3" s="1"/>
  <c r="D216" i="3"/>
  <c r="D217" i="3" s="1"/>
  <c r="C216" i="3"/>
  <c r="C217" i="3" s="1"/>
  <c r="T213" i="3"/>
  <c r="A215" i="3"/>
  <c r="B215" i="3" s="1"/>
  <c r="E212" i="3"/>
  <c r="E213" i="3" s="1"/>
  <c r="D214" i="3"/>
  <c r="D215" i="3" s="1"/>
  <c r="C214" i="3"/>
  <c r="C215" i="3" s="1"/>
  <c r="T211" i="3"/>
  <c r="S212" i="3" s="1"/>
  <c r="A213" i="3"/>
  <c r="B213" i="3" s="1"/>
  <c r="E210" i="3"/>
  <c r="E211" i="3" s="1"/>
  <c r="D212" i="3"/>
  <c r="D213" i="3" s="1"/>
  <c r="C212" i="3"/>
  <c r="C213" i="3" s="1"/>
  <c r="T209" i="3"/>
  <c r="V209" i="3" s="1"/>
  <c r="A211" i="3"/>
  <c r="B211" i="3" s="1"/>
  <c r="E208" i="3"/>
  <c r="E209" i="3" s="1"/>
  <c r="D210" i="3"/>
  <c r="D211" i="3" s="1"/>
  <c r="C210" i="3"/>
  <c r="C211" i="3" s="1"/>
  <c r="T207" i="3"/>
  <c r="S208" i="3" s="1"/>
  <c r="A209" i="3"/>
  <c r="B209" i="3" s="1"/>
  <c r="E206" i="3"/>
  <c r="E207" i="3" s="1"/>
  <c r="D208" i="3"/>
  <c r="D209" i="3" s="1"/>
  <c r="C208" i="3"/>
  <c r="C209" i="3" s="1"/>
  <c r="T205" i="3"/>
  <c r="V205" i="3" s="1"/>
  <c r="A207" i="3"/>
  <c r="B207" i="3" s="1"/>
  <c r="E204" i="3"/>
  <c r="E205" i="3" s="1"/>
  <c r="D206" i="3"/>
  <c r="D207" i="3" s="1"/>
  <c r="C206" i="3"/>
  <c r="C207" i="3" s="1"/>
  <c r="T203" i="3"/>
  <c r="S204" i="3" s="1"/>
  <c r="A205" i="3"/>
  <c r="B205" i="3" s="1"/>
  <c r="E202" i="3"/>
  <c r="E203" i="3" s="1"/>
  <c r="D204" i="3"/>
  <c r="D205" i="3" s="1"/>
  <c r="C204" i="3"/>
  <c r="C205" i="3" s="1"/>
  <c r="T201" i="3"/>
  <c r="V201" i="3" s="1"/>
  <c r="A203" i="3"/>
  <c r="B203" i="3" s="1"/>
  <c r="E200" i="3"/>
  <c r="E201" i="3" s="1"/>
  <c r="D202" i="3"/>
  <c r="D203" i="3" s="1"/>
  <c r="C202" i="3"/>
  <c r="C203" i="3" s="1"/>
  <c r="T199" i="3"/>
  <c r="A201" i="3"/>
  <c r="B201" i="3" s="1"/>
  <c r="E198" i="3"/>
  <c r="E199" i="3" s="1"/>
  <c r="D200" i="3"/>
  <c r="D201" i="3" s="1"/>
  <c r="C200" i="3"/>
  <c r="C201" i="3" s="1"/>
  <c r="T197" i="3"/>
  <c r="V197" i="3" s="1"/>
  <c r="A199" i="3"/>
  <c r="B199" i="3" s="1"/>
  <c r="E196" i="3"/>
  <c r="E197" i="3" s="1"/>
  <c r="D198" i="3"/>
  <c r="D199" i="3" s="1"/>
  <c r="C198" i="3"/>
  <c r="C199" i="3" s="1"/>
  <c r="T195" i="3"/>
  <c r="S196" i="3" s="1"/>
  <c r="A197" i="3"/>
  <c r="B197" i="3" s="1"/>
  <c r="E194" i="3"/>
  <c r="E195" i="3" s="1"/>
  <c r="D196" i="3"/>
  <c r="D197" i="3" s="1"/>
  <c r="C196" i="3"/>
  <c r="C197" i="3" s="1"/>
  <c r="T193" i="3"/>
  <c r="A195" i="3"/>
  <c r="B195" i="3" s="1"/>
  <c r="E192" i="3"/>
  <c r="E193" i="3" s="1"/>
  <c r="D194" i="3"/>
  <c r="D195" i="3" s="1"/>
  <c r="C194" i="3"/>
  <c r="C195" i="3" s="1"/>
  <c r="T191" i="3"/>
  <c r="V191" i="3" s="1"/>
  <c r="A193" i="3"/>
  <c r="B193" i="3" s="1"/>
  <c r="E190" i="3"/>
  <c r="E191" i="3" s="1"/>
  <c r="D192" i="3"/>
  <c r="D193" i="3" s="1"/>
  <c r="C192" i="3"/>
  <c r="C193" i="3" s="1"/>
  <c r="T189" i="3"/>
  <c r="S190" i="3" s="1"/>
  <c r="A191" i="3"/>
  <c r="B191" i="3" s="1"/>
  <c r="E188" i="3"/>
  <c r="E189" i="3" s="1"/>
  <c r="D190" i="3"/>
  <c r="D191" i="3" s="1"/>
  <c r="C190" i="3"/>
  <c r="C191" i="3" s="1"/>
  <c r="T187" i="3"/>
  <c r="V187" i="3" s="1"/>
  <c r="A189" i="3"/>
  <c r="B189" i="3" s="1"/>
  <c r="E186" i="3"/>
  <c r="E187" i="3" s="1"/>
  <c r="D188" i="3"/>
  <c r="D189" i="3" s="1"/>
  <c r="C188" i="3"/>
  <c r="C189" i="3" s="1"/>
  <c r="T185" i="3"/>
  <c r="V185" i="3" s="1"/>
  <c r="A187" i="3"/>
  <c r="B187" i="3" s="1"/>
  <c r="E184" i="3"/>
  <c r="E185" i="3" s="1"/>
  <c r="D186" i="3"/>
  <c r="D187" i="3" s="1"/>
  <c r="C186" i="3"/>
  <c r="C187" i="3" s="1"/>
  <c r="T183" i="3"/>
  <c r="S184" i="3" s="1"/>
  <c r="A185" i="3"/>
  <c r="B185" i="3" s="1"/>
  <c r="E182" i="3"/>
  <c r="E183" i="3" s="1"/>
  <c r="D184" i="3"/>
  <c r="D185" i="3" s="1"/>
  <c r="C184" i="3"/>
  <c r="C185" i="3" s="1"/>
  <c r="T181" i="3"/>
  <c r="S182" i="3" s="1"/>
  <c r="A183" i="3"/>
  <c r="B183" i="3" s="1"/>
  <c r="E180" i="3"/>
  <c r="E181" i="3" s="1"/>
  <c r="D182" i="3"/>
  <c r="D183" i="3" s="1"/>
  <c r="C182" i="3"/>
  <c r="C183" i="3" s="1"/>
  <c r="T179" i="3"/>
  <c r="A181" i="3"/>
  <c r="B181" i="3" s="1"/>
  <c r="E178" i="3"/>
  <c r="E179" i="3" s="1"/>
  <c r="D180" i="3"/>
  <c r="D181" i="3" s="1"/>
  <c r="C180" i="3"/>
  <c r="C181" i="3" s="1"/>
  <c r="T177" i="3"/>
  <c r="V177" i="3" s="1"/>
  <c r="A179" i="3"/>
  <c r="B179" i="3" s="1"/>
  <c r="E176" i="3"/>
  <c r="E177" i="3" s="1"/>
  <c r="D178" i="3"/>
  <c r="D179" i="3" s="1"/>
  <c r="C178" i="3"/>
  <c r="C179" i="3" s="1"/>
  <c r="T175" i="3"/>
  <c r="S176" i="3" s="1"/>
  <c r="A177" i="3"/>
  <c r="B177" i="3" s="1"/>
  <c r="E174" i="3"/>
  <c r="E175" i="3" s="1"/>
  <c r="D176" i="3"/>
  <c r="D177" i="3" s="1"/>
  <c r="C176" i="3"/>
  <c r="C177" i="3" s="1"/>
  <c r="T173" i="3"/>
  <c r="V173" i="3" s="1"/>
  <c r="A175" i="3"/>
  <c r="B175" i="3" s="1"/>
  <c r="E172" i="3"/>
  <c r="E173" i="3" s="1"/>
  <c r="D174" i="3"/>
  <c r="D175" i="3" s="1"/>
  <c r="C174" i="3"/>
  <c r="C175" i="3" s="1"/>
  <c r="T171" i="3"/>
  <c r="V171" i="3" s="1"/>
  <c r="AK171" i="3" s="1"/>
  <c r="A173" i="3"/>
  <c r="B173" i="3" s="1"/>
  <c r="E170" i="3"/>
  <c r="E171" i="3" s="1"/>
  <c r="D172" i="3"/>
  <c r="D173" i="3" s="1"/>
  <c r="C172" i="3"/>
  <c r="C173" i="3" s="1"/>
  <c r="T169" i="3"/>
  <c r="S170" i="3" s="1"/>
  <c r="A171" i="3"/>
  <c r="B171" i="3" s="1"/>
  <c r="E168" i="3"/>
  <c r="E169" i="3" s="1"/>
  <c r="D170" i="3"/>
  <c r="D171" i="3" s="1"/>
  <c r="C170" i="3"/>
  <c r="C171" i="3" s="1"/>
  <c r="T167" i="3"/>
  <c r="V167" i="3" s="1"/>
  <c r="A169" i="3"/>
  <c r="B169" i="3" s="1"/>
  <c r="E166" i="3"/>
  <c r="E167" i="3" s="1"/>
  <c r="D168" i="3"/>
  <c r="D169" i="3" s="1"/>
  <c r="C168" i="3"/>
  <c r="C169" i="3" s="1"/>
  <c r="T165" i="3"/>
  <c r="A167" i="3"/>
  <c r="B167" i="3" s="1"/>
  <c r="E164" i="3"/>
  <c r="E165" i="3" s="1"/>
  <c r="D166" i="3"/>
  <c r="D167" i="3" s="1"/>
  <c r="C166" i="3"/>
  <c r="C167" i="3" s="1"/>
  <c r="T163" i="3"/>
  <c r="S164" i="3" s="1"/>
  <c r="A165" i="3"/>
  <c r="B165" i="3" s="1"/>
  <c r="E162" i="3"/>
  <c r="E163" i="3" s="1"/>
  <c r="D164" i="3"/>
  <c r="D165" i="3" s="1"/>
  <c r="C164" i="3"/>
  <c r="C165" i="3" s="1"/>
  <c r="T161" i="3"/>
  <c r="S162" i="3" s="1"/>
  <c r="A163" i="3"/>
  <c r="B163" i="3" s="1"/>
  <c r="E160" i="3"/>
  <c r="E161" i="3" s="1"/>
  <c r="D162" i="3"/>
  <c r="D163" i="3" s="1"/>
  <c r="C162" i="3"/>
  <c r="C163" i="3" s="1"/>
  <c r="T159" i="3"/>
  <c r="S160" i="3" s="1"/>
  <c r="A161" i="3"/>
  <c r="B161" i="3" s="1"/>
  <c r="E158" i="3"/>
  <c r="E159" i="3" s="1"/>
  <c r="D160" i="3"/>
  <c r="D161" i="3" s="1"/>
  <c r="C160" i="3"/>
  <c r="C161" i="3" s="1"/>
  <c r="T157" i="3"/>
  <c r="S158" i="3" s="1"/>
  <c r="A159" i="3"/>
  <c r="B159" i="3" s="1"/>
  <c r="E156" i="3"/>
  <c r="E157" i="3" s="1"/>
  <c r="D158" i="3"/>
  <c r="D159" i="3" s="1"/>
  <c r="C158" i="3"/>
  <c r="C159" i="3" s="1"/>
  <c r="T155" i="3"/>
  <c r="S156" i="3" s="1"/>
  <c r="A157" i="3"/>
  <c r="B157" i="3" s="1"/>
  <c r="E154" i="3"/>
  <c r="E155" i="3" s="1"/>
  <c r="D156" i="3"/>
  <c r="D157" i="3" s="1"/>
  <c r="C156" i="3"/>
  <c r="C157" i="3" s="1"/>
  <c r="T153" i="3"/>
  <c r="V153" i="3" s="1"/>
  <c r="A155" i="3"/>
  <c r="B155" i="3" s="1"/>
  <c r="E152" i="3"/>
  <c r="E153" i="3" s="1"/>
  <c r="D154" i="3"/>
  <c r="D155" i="3" s="1"/>
  <c r="C154" i="3"/>
  <c r="C155" i="3" s="1"/>
  <c r="T151" i="3"/>
  <c r="A153" i="3"/>
  <c r="B153" i="3" s="1"/>
  <c r="E150" i="3"/>
  <c r="E151" i="3" s="1"/>
  <c r="D152" i="3"/>
  <c r="D153" i="3" s="1"/>
  <c r="T149" i="3"/>
  <c r="V149" i="3" s="1"/>
  <c r="A151" i="3"/>
  <c r="B151" i="3" s="1"/>
  <c r="E148" i="3"/>
  <c r="E149" i="3" s="1"/>
  <c r="D150" i="3"/>
  <c r="D151" i="3" s="1"/>
  <c r="C150" i="3"/>
  <c r="C151" i="3" s="1"/>
  <c r="T147" i="3"/>
  <c r="V147" i="3" s="1"/>
  <c r="A149" i="3"/>
  <c r="B149" i="3" s="1"/>
  <c r="E146" i="3"/>
  <c r="E147" i="3" s="1"/>
  <c r="D148" i="3"/>
  <c r="D149" i="3" s="1"/>
  <c r="C148" i="3"/>
  <c r="C149" i="3" s="1"/>
  <c r="T145" i="3"/>
  <c r="V145" i="3" s="1"/>
  <c r="A147" i="3"/>
  <c r="B147" i="3" s="1"/>
  <c r="E144" i="3"/>
  <c r="E145" i="3" s="1"/>
  <c r="D146" i="3"/>
  <c r="D147" i="3" s="1"/>
  <c r="C146" i="3"/>
  <c r="C147" i="3" s="1"/>
  <c r="T143" i="3"/>
  <c r="S144" i="3" s="1"/>
  <c r="A145" i="3"/>
  <c r="B145" i="3" s="1"/>
  <c r="E142" i="3"/>
  <c r="E143" i="3" s="1"/>
  <c r="D144" i="3"/>
  <c r="D145" i="3" s="1"/>
  <c r="C144" i="3"/>
  <c r="C145" i="3" s="1"/>
  <c r="T141" i="3"/>
  <c r="S142" i="3" s="1"/>
  <c r="A143" i="3"/>
  <c r="B143" i="3" s="1"/>
  <c r="E140" i="3"/>
  <c r="E141" i="3" s="1"/>
  <c r="D142" i="3"/>
  <c r="D143" i="3" s="1"/>
  <c r="C142" i="3"/>
  <c r="C143" i="3" s="1"/>
  <c r="T139" i="3"/>
  <c r="V139" i="3" s="1"/>
  <c r="A141" i="3"/>
  <c r="B141" i="3" s="1"/>
  <c r="E138" i="3"/>
  <c r="E139" i="3" s="1"/>
  <c r="D140" i="3"/>
  <c r="D141" i="3" s="1"/>
  <c r="C140" i="3"/>
  <c r="C141" i="3" s="1"/>
  <c r="T137" i="3"/>
  <c r="S138" i="3" s="1"/>
  <c r="A139" i="3"/>
  <c r="B139" i="3" s="1"/>
  <c r="E136" i="3"/>
  <c r="E137" i="3" s="1"/>
  <c r="D138" i="3"/>
  <c r="D139" i="3" s="1"/>
  <c r="C138" i="3"/>
  <c r="C139" i="3" s="1"/>
  <c r="T135" i="3"/>
  <c r="S136" i="3" s="1"/>
  <c r="A137" i="3"/>
  <c r="B137" i="3" s="1"/>
  <c r="E134" i="3"/>
  <c r="E135" i="3" s="1"/>
  <c r="D136" i="3"/>
  <c r="D137" i="3" s="1"/>
  <c r="C136" i="3"/>
  <c r="C137" i="3" s="1"/>
  <c r="T133" i="3"/>
  <c r="V133" i="3" s="1"/>
  <c r="A135" i="3"/>
  <c r="B135" i="3" s="1"/>
  <c r="E132" i="3"/>
  <c r="E133" i="3" s="1"/>
  <c r="D134" i="3"/>
  <c r="D135" i="3" s="1"/>
  <c r="C134" i="3"/>
  <c r="C135" i="3" s="1"/>
  <c r="T131" i="3"/>
  <c r="A133" i="3"/>
  <c r="B133" i="3" s="1"/>
  <c r="E130" i="3"/>
  <c r="E131" i="3" s="1"/>
  <c r="D132" i="3"/>
  <c r="D133" i="3" s="1"/>
  <c r="C132" i="3"/>
  <c r="C133" i="3" s="1"/>
  <c r="T129" i="3"/>
  <c r="V129" i="3" s="1"/>
  <c r="A131" i="3"/>
  <c r="B131" i="3" s="1"/>
  <c r="E128" i="3"/>
  <c r="E129" i="3" s="1"/>
  <c r="D130" i="3"/>
  <c r="D131" i="3" s="1"/>
  <c r="C130" i="3"/>
  <c r="C131" i="3" s="1"/>
  <c r="T127" i="3"/>
  <c r="V127" i="3" s="1"/>
  <c r="A129" i="3"/>
  <c r="B129" i="3" s="1"/>
  <c r="E126" i="3"/>
  <c r="E127" i="3" s="1"/>
  <c r="D128" i="3"/>
  <c r="D129" i="3" s="1"/>
  <c r="C128" i="3"/>
  <c r="C129" i="3" s="1"/>
  <c r="T125" i="3"/>
  <c r="V125" i="3" s="1"/>
  <c r="A127" i="3"/>
  <c r="B127" i="3" s="1"/>
  <c r="E124" i="3"/>
  <c r="E125" i="3" s="1"/>
  <c r="D126" i="3"/>
  <c r="D127" i="3" s="1"/>
  <c r="C126" i="3"/>
  <c r="C127" i="3" s="1"/>
  <c r="T123" i="3"/>
  <c r="V123" i="3" s="1"/>
  <c r="A125" i="3"/>
  <c r="B125" i="3" s="1"/>
  <c r="E122" i="3"/>
  <c r="E123" i="3" s="1"/>
  <c r="D124" i="3"/>
  <c r="D125" i="3" s="1"/>
  <c r="C124" i="3"/>
  <c r="C125" i="3" s="1"/>
  <c r="T121" i="3"/>
  <c r="S122" i="3" s="1"/>
  <c r="A123" i="3"/>
  <c r="B123" i="3" s="1"/>
  <c r="E120" i="3"/>
  <c r="E121" i="3" s="1"/>
  <c r="D122" i="3"/>
  <c r="D123" i="3" s="1"/>
  <c r="C122" i="3"/>
  <c r="C123" i="3" s="1"/>
  <c r="T119" i="3"/>
  <c r="S120" i="3" s="1"/>
  <c r="A121" i="3"/>
  <c r="B121" i="3" s="1"/>
  <c r="E118" i="3"/>
  <c r="E119" i="3" s="1"/>
  <c r="D120" i="3"/>
  <c r="D121" i="3" s="1"/>
  <c r="C120" i="3"/>
  <c r="C121" i="3" s="1"/>
  <c r="T117" i="3"/>
  <c r="A119" i="3"/>
  <c r="B119" i="3" s="1"/>
  <c r="E116" i="3"/>
  <c r="E117" i="3" s="1"/>
  <c r="D118" i="3"/>
  <c r="D119" i="3" s="1"/>
  <c r="C118" i="3"/>
  <c r="C119" i="3" s="1"/>
  <c r="T115" i="3"/>
  <c r="S116" i="3" s="1"/>
  <c r="A117" i="3"/>
  <c r="B117" i="3" s="1"/>
  <c r="E114" i="3"/>
  <c r="E115" i="3" s="1"/>
  <c r="D116" i="3"/>
  <c r="D117" i="3" s="1"/>
  <c r="C116" i="3"/>
  <c r="C117" i="3" s="1"/>
  <c r="T113" i="3"/>
  <c r="S114" i="3" s="1"/>
  <c r="A115" i="3"/>
  <c r="B115" i="3" s="1"/>
  <c r="E112" i="3"/>
  <c r="E113" i="3" s="1"/>
  <c r="D114" i="3"/>
  <c r="D115" i="3" s="1"/>
  <c r="C114" i="3"/>
  <c r="C115" i="3" s="1"/>
  <c r="T111" i="3"/>
  <c r="S112" i="3" s="1"/>
  <c r="A113" i="3"/>
  <c r="B113" i="3" s="1"/>
  <c r="E110" i="3"/>
  <c r="E111" i="3" s="1"/>
  <c r="D112" i="3"/>
  <c r="D113" i="3" s="1"/>
  <c r="C112" i="3"/>
  <c r="C113" i="3" s="1"/>
  <c r="T109" i="3"/>
  <c r="V109" i="3" s="1"/>
  <c r="A111" i="3"/>
  <c r="B111" i="3" s="1"/>
  <c r="E108" i="3"/>
  <c r="E109" i="3" s="1"/>
  <c r="D110" i="3"/>
  <c r="D111" i="3" s="1"/>
  <c r="C110" i="3"/>
  <c r="C111" i="3" s="1"/>
  <c r="T107" i="3"/>
  <c r="S108" i="3" s="1"/>
  <c r="A109" i="3"/>
  <c r="B109" i="3" s="1"/>
  <c r="E106" i="3"/>
  <c r="E107" i="3" s="1"/>
  <c r="D108" i="3"/>
  <c r="D109" i="3" s="1"/>
  <c r="C108" i="3"/>
  <c r="C109" i="3" s="1"/>
  <c r="T105" i="3"/>
  <c r="V105" i="3" s="1"/>
  <c r="A107" i="3"/>
  <c r="B107" i="3" s="1"/>
  <c r="E104" i="3"/>
  <c r="E105" i="3" s="1"/>
  <c r="D106" i="3"/>
  <c r="D107" i="3" s="1"/>
  <c r="C106" i="3"/>
  <c r="C107" i="3" s="1"/>
  <c r="T103" i="3"/>
  <c r="A105" i="3"/>
  <c r="B105" i="3" s="1"/>
  <c r="E102" i="3"/>
  <c r="E103" i="3" s="1"/>
  <c r="D104" i="3"/>
  <c r="D105" i="3" s="1"/>
  <c r="C104" i="3"/>
  <c r="C105" i="3" s="1"/>
  <c r="T101" i="3"/>
  <c r="V101" i="3" s="1"/>
  <c r="A103" i="3"/>
  <c r="B103" i="3" s="1"/>
  <c r="E100" i="3"/>
  <c r="E101" i="3" s="1"/>
  <c r="D102" i="3"/>
  <c r="D103" i="3" s="1"/>
  <c r="C102" i="3"/>
  <c r="C103" i="3" s="1"/>
  <c r="T99" i="3"/>
  <c r="V99" i="3" s="1"/>
  <c r="A101" i="3"/>
  <c r="B101" i="3" s="1"/>
  <c r="E98" i="3"/>
  <c r="E99" i="3" s="1"/>
  <c r="D100" i="3"/>
  <c r="D101" i="3" s="1"/>
  <c r="C100" i="3"/>
  <c r="C101" i="3" s="1"/>
  <c r="T97" i="3"/>
  <c r="V97" i="3" s="1"/>
  <c r="A99" i="3"/>
  <c r="B99" i="3" s="1"/>
  <c r="E96" i="3"/>
  <c r="E97" i="3" s="1"/>
  <c r="D98" i="3"/>
  <c r="D99" i="3" s="1"/>
  <c r="C98" i="3"/>
  <c r="C99" i="3" s="1"/>
  <c r="T95" i="3"/>
  <c r="V95" i="3" s="1"/>
  <c r="A97" i="3"/>
  <c r="B97" i="3" s="1"/>
  <c r="E94" i="3"/>
  <c r="E95" i="3" s="1"/>
  <c r="D96" i="3"/>
  <c r="D97" i="3" s="1"/>
  <c r="C96" i="3"/>
  <c r="C97" i="3" s="1"/>
  <c r="T93" i="3"/>
  <c r="S94" i="3" s="1"/>
  <c r="A95" i="3"/>
  <c r="B95" i="3" s="1"/>
  <c r="E92" i="3"/>
  <c r="E93" i="3" s="1"/>
  <c r="D94" i="3"/>
  <c r="D95" i="3" s="1"/>
  <c r="C94" i="3"/>
  <c r="C95" i="3" s="1"/>
  <c r="T91" i="3"/>
  <c r="V91" i="3" s="1"/>
  <c r="A93" i="3"/>
  <c r="B93" i="3" s="1"/>
  <c r="E90" i="3"/>
  <c r="E91" i="3" s="1"/>
  <c r="D92" i="3"/>
  <c r="D93" i="3" s="1"/>
  <c r="C92" i="3"/>
  <c r="C93" i="3" s="1"/>
  <c r="T89" i="3"/>
  <c r="S90" i="3" s="1"/>
  <c r="A91" i="3"/>
  <c r="B91" i="3" s="1"/>
  <c r="E88" i="3"/>
  <c r="E89" i="3" s="1"/>
  <c r="D90" i="3"/>
  <c r="D91" i="3" s="1"/>
  <c r="C90" i="3"/>
  <c r="C91" i="3" s="1"/>
  <c r="T87" i="3"/>
  <c r="S88" i="3" s="1"/>
  <c r="A89" i="3"/>
  <c r="B89" i="3" s="1"/>
  <c r="E86" i="3"/>
  <c r="E87" i="3" s="1"/>
  <c r="D88" i="3"/>
  <c r="D89" i="3" s="1"/>
  <c r="C88" i="3"/>
  <c r="C89" i="3" s="1"/>
  <c r="T85" i="3"/>
  <c r="S86" i="3" s="1"/>
  <c r="A87" i="3"/>
  <c r="B87" i="3" s="1"/>
  <c r="E84" i="3"/>
  <c r="E85" i="3" s="1"/>
  <c r="D86" i="3"/>
  <c r="D87" i="3" s="1"/>
  <c r="C86" i="3"/>
  <c r="C87" i="3" s="1"/>
  <c r="T83" i="3"/>
  <c r="A85" i="3"/>
  <c r="B85" i="3" s="1"/>
  <c r="E82" i="3"/>
  <c r="E83" i="3" s="1"/>
  <c r="D84" i="3"/>
  <c r="D85" i="3" s="1"/>
  <c r="C84" i="3"/>
  <c r="C85" i="3" s="1"/>
  <c r="T81" i="3"/>
  <c r="V81" i="3" s="1"/>
  <c r="A83" i="3"/>
  <c r="B83" i="3" s="1"/>
  <c r="E80" i="3"/>
  <c r="E81" i="3" s="1"/>
  <c r="D82" i="3"/>
  <c r="D83" i="3" s="1"/>
  <c r="C82" i="3"/>
  <c r="C83" i="3" s="1"/>
  <c r="T79" i="3"/>
  <c r="V79" i="3" s="1"/>
  <c r="A81" i="3"/>
  <c r="B81" i="3" s="1"/>
  <c r="E78" i="3"/>
  <c r="E79" i="3" s="1"/>
  <c r="D80" i="3"/>
  <c r="D81" i="3" s="1"/>
  <c r="C80" i="3"/>
  <c r="C81" i="3" s="1"/>
  <c r="T77" i="3"/>
  <c r="V77" i="3" s="1"/>
  <c r="A79" i="3"/>
  <c r="B79" i="3" s="1"/>
  <c r="E76" i="3"/>
  <c r="E77" i="3" s="1"/>
  <c r="D78" i="3"/>
  <c r="D79" i="3" s="1"/>
  <c r="C78" i="3"/>
  <c r="C79" i="3" s="1"/>
  <c r="T75" i="3"/>
  <c r="V75" i="3" s="1"/>
  <c r="AK75" i="3" s="1"/>
  <c r="A77" i="3"/>
  <c r="B77" i="3" s="1"/>
  <c r="E74" i="3"/>
  <c r="E75" i="3" s="1"/>
  <c r="D76" i="3"/>
  <c r="D77" i="3" s="1"/>
  <c r="C76" i="3"/>
  <c r="C77" i="3" s="1"/>
  <c r="T73" i="3"/>
  <c r="S74" i="3" s="1"/>
  <c r="A75" i="3"/>
  <c r="B75" i="3" s="1"/>
  <c r="E72" i="3"/>
  <c r="E73" i="3" s="1"/>
  <c r="D74" i="3"/>
  <c r="D75" i="3" s="1"/>
  <c r="C74" i="3"/>
  <c r="C75" i="3" s="1"/>
  <c r="T71" i="3"/>
  <c r="V71" i="3" s="1"/>
  <c r="A73" i="3"/>
  <c r="B73" i="3" s="1"/>
  <c r="E70" i="3"/>
  <c r="E71" i="3" s="1"/>
  <c r="D72" i="3"/>
  <c r="D73" i="3" s="1"/>
  <c r="C72" i="3"/>
  <c r="C73" i="3" s="1"/>
  <c r="T69" i="3"/>
  <c r="V69" i="3" s="1"/>
  <c r="A71" i="3"/>
  <c r="B71" i="3" s="1"/>
  <c r="E68" i="3"/>
  <c r="E69" i="3" s="1"/>
  <c r="D70" i="3"/>
  <c r="D71" i="3" s="1"/>
  <c r="C70" i="3"/>
  <c r="C71" i="3" s="1"/>
  <c r="T67" i="3"/>
  <c r="S68" i="3" s="1"/>
  <c r="A69" i="3"/>
  <c r="B69" i="3" s="1"/>
  <c r="E66" i="3"/>
  <c r="E67" i="3" s="1"/>
  <c r="D68" i="3"/>
  <c r="D69" i="3" s="1"/>
  <c r="C68" i="3"/>
  <c r="C69" i="3" s="1"/>
  <c r="T65" i="3"/>
  <c r="S66" i="3" s="1"/>
  <c r="A67" i="3"/>
  <c r="B67" i="3" s="1"/>
  <c r="E64" i="3"/>
  <c r="E65" i="3" s="1"/>
  <c r="D66" i="3"/>
  <c r="D67" i="3" s="1"/>
  <c r="C66" i="3"/>
  <c r="C67" i="3" s="1"/>
  <c r="T63" i="3"/>
  <c r="S64" i="3" s="1"/>
  <c r="A65" i="3"/>
  <c r="B65" i="3" s="1"/>
  <c r="E62" i="3"/>
  <c r="E63" i="3" s="1"/>
  <c r="D64" i="3"/>
  <c r="D65" i="3" s="1"/>
  <c r="C64" i="3"/>
  <c r="C65" i="3" s="1"/>
  <c r="T61" i="3"/>
  <c r="S62" i="3" s="1"/>
  <c r="A63" i="3"/>
  <c r="B63" i="3" s="1"/>
  <c r="E60" i="3"/>
  <c r="E61" i="3" s="1"/>
  <c r="D62" i="3"/>
  <c r="D63" i="3" s="1"/>
  <c r="C62" i="3"/>
  <c r="C63" i="3" s="1"/>
  <c r="T59" i="3"/>
  <c r="S60" i="3" s="1"/>
  <c r="A61" i="3"/>
  <c r="B61" i="3" s="1"/>
  <c r="E58" i="3"/>
  <c r="E59" i="3" s="1"/>
  <c r="D60" i="3"/>
  <c r="D61" i="3" s="1"/>
  <c r="C60" i="3"/>
  <c r="C61" i="3" s="1"/>
  <c r="T57" i="3"/>
  <c r="V57" i="3" s="1"/>
  <c r="A59" i="3"/>
  <c r="B59" i="3" s="1"/>
  <c r="E56" i="3"/>
  <c r="E57" i="3" s="1"/>
  <c r="D58" i="3"/>
  <c r="D59" i="3" s="1"/>
  <c r="C58" i="3"/>
  <c r="C59" i="3" s="1"/>
  <c r="T55" i="3"/>
  <c r="A57" i="3"/>
  <c r="B57" i="3" s="1"/>
  <c r="E54" i="3"/>
  <c r="E55" i="3" s="1"/>
  <c r="D56" i="3"/>
  <c r="D57" i="3" s="1"/>
  <c r="C56" i="3"/>
  <c r="C57" i="3" s="1"/>
  <c r="T53" i="3"/>
  <c r="V53" i="3" s="1"/>
  <c r="A55" i="3"/>
  <c r="B55" i="3" s="1"/>
  <c r="E52" i="3"/>
  <c r="E53" i="3" s="1"/>
  <c r="D54" i="3"/>
  <c r="D55" i="3" s="1"/>
  <c r="C54" i="3"/>
  <c r="C55" i="3" s="1"/>
  <c r="T51" i="3"/>
  <c r="V51" i="3" s="1"/>
  <c r="A53" i="3"/>
  <c r="B53" i="3" s="1"/>
  <c r="E50" i="3"/>
  <c r="E51" i="3" s="1"/>
  <c r="D52" i="3"/>
  <c r="D53" i="3" s="1"/>
  <c r="C52" i="3"/>
  <c r="C53" i="3" s="1"/>
  <c r="T49" i="3"/>
  <c r="V49" i="3" s="1"/>
  <c r="A51" i="3"/>
  <c r="B51" i="3" s="1"/>
  <c r="E48" i="3"/>
  <c r="E49" i="3" s="1"/>
  <c r="D50" i="3"/>
  <c r="D51" i="3" s="1"/>
  <c r="C50" i="3"/>
  <c r="C51" i="3" s="1"/>
  <c r="T47" i="3"/>
  <c r="S48" i="3" s="1"/>
  <c r="A49" i="3"/>
  <c r="B49" i="3" s="1"/>
  <c r="E46" i="3"/>
  <c r="E47" i="3" s="1"/>
  <c r="D48" i="3"/>
  <c r="D49" i="3" s="1"/>
  <c r="C48" i="3"/>
  <c r="C49" i="3" s="1"/>
  <c r="T45" i="3"/>
  <c r="S46" i="3" s="1"/>
  <c r="A47" i="3"/>
  <c r="B47" i="3" s="1"/>
  <c r="E44" i="3"/>
  <c r="E45" i="3" s="1"/>
  <c r="D46" i="3"/>
  <c r="D47" i="3" s="1"/>
  <c r="C46" i="3"/>
  <c r="C47" i="3" s="1"/>
  <c r="T43" i="3"/>
  <c r="V43" i="3" s="1"/>
  <c r="A45" i="3"/>
  <c r="B45" i="3" s="1"/>
  <c r="E42" i="3"/>
  <c r="E43" i="3" s="1"/>
  <c r="D44" i="3"/>
  <c r="D45" i="3" s="1"/>
  <c r="C44" i="3"/>
  <c r="C45" i="3" s="1"/>
  <c r="T41" i="3"/>
  <c r="V41" i="3" s="1"/>
  <c r="A43" i="3"/>
  <c r="B43" i="3" s="1"/>
  <c r="E40" i="3"/>
  <c r="E41" i="3" s="1"/>
  <c r="D42" i="3"/>
  <c r="D43" i="3" s="1"/>
  <c r="C42" i="3"/>
  <c r="C43" i="3" s="1"/>
  <c r="T39" i="3"/>
  <c r="S40" i="3" s="1"/>
  <c r="A41" i="3"/>
  <c r="B41" i="3" s="1"/>
  <c r="E38" i="3"/>
  <c r="E39" i="3" s="1"/>
  <c r="D40" i="3"/>
  <c r="D41" i="3" s="1"/>
  <c r="C40" i="3"/>
  <c r="C41" i="3" s="1"/>
  <c r="T37" i="3"/>
  <c r="S38" i="3" s="1"/>
  <c r="A39" i="3"/>
  <c r="B39" i="3" s="1"/>
  <c r="E36" i="3"/>
  <c r="E37" i="3" s="1"/>
  <c r="D38" i="3"/>
  <c r="D39" i="3" s="1"/>
  <c r="C38" i="3"/>
  <c r="C39" i="3" s="1"/>
  <c r="T35" i="3"/>
  <c r="A37" i="3"/>
  <c r="B37" i="3" s="1"/>
  <c r="E34" i="3"/>
  <c r="E35" i="3" s="1"/>
  <c r="D36" i="3"/>
  <c r="D37" i="3" s="1"/>
  <c r="C36" i="3"/>
  <c r="C37" i="3" s="1"/>
  <c r="T33" i="3"/>
  <c r="S34" i="3" s="1"/>
  <c r="A35" i="3"/>
  <c r="B35" i="3" s="1"/>
  <c r="E32" i="3"/>
  <c r="E33" i="3" s="1"/>
  <c r="D34" i="3"/>
  <c r="D35" i="3" s="1"/>
  <c r="C34" i="3"/>
  <c r="C35" i="3" s="1"/>
  <c r="T31" i="3"/>
  <c r="S32" i="3" s="1"/>
  <c r="A33" i="3"/>
  <c r="B33" i="3" s="1"/>
  <c r="E30" i="3"/>
  <c r="E31" i="3" s="1"/>
  <c r="D32" i="3"/>
  <c r="D33" i="3" s="1"/>
  <c r="C32" i="3"/>
  <c r="C33" i="3" s="1"/>
  <c r="T29" i="3"/>
  <c r="V29" i="3" s="1"/>
  <c r="A31" i="3"/>
  <c r="B31" i="3" s="1"/>
  <c r="E28" i="3"/>
  <c r="E29" i="3" s="1"/>
  <c r="D30" i="3"/>
  <c r="D31" i="3" s="1"/>
  <c r="C30" i="3"/>
  <c r="C31" i="3" s="1"/>
  <c r="T27" i="3"/>
  <c r="S28" i="3" s="1"/>
  <c r="A29" i="3"/>
  <c r="B29" i="3" s="1"/>
  <c r="E26" i="3"/>
  <c r="E27" i="3" s="1"/>
  <c r="D28" i="3"/>
  <c r="D29" i="3" s="1"/>
  <c r="C28" i="3"/>
  <c r="C29" i="3" s="1"/>
  <c r="T25" i="3"/>
  <c r="S26" i="3" s="1"/>
  <c r="A27" i="3"/>
  <c r="B27" i="3" s="1"/>
  <c r="E24" i="3"/>
  <c r="E25" i="3" s="1"/>
  <c r="D26" i="3"/>
  <c r="D27" i="3" s="1"/>
  <c r="C26" i="3"/>
  <c r="C27" i="3" s="1"/>
  <c r="T23" i="3"/>
  <c r="V23" i="3" s="1"/>
  <c r="A25" i="3"/>
  <c r="B25" i="3" s="1"/>
  <c r="E22" i="3"/>
  <c r="E23" i="3" s="1"/>
  <c r="D24" i="3"/>
  <c r="D25" i="3" s="1"/>
  <c r="C24" i="3"/>
  <c r="C25" i="3" s="1"/>
  <c r="T21" i="3"/>
  <c r="A23" i="3"/>
  <c r="B23" i="3" s="1"/>
  <c r="E20" i="3"/>
  <c r="E21" i="3" s="1"/>
  <c r="D22" i="3"/>
  <c r="D23" i="3" s="1"/>
  <c r="C22" i="3"/>
  <c r="C23" i="3" s="1"/>
  <c r="T19" i="3"/>
  <c r="S20" i="3" s="1"/>
  <c r="A21" i="3"/>
  <c r="B21" i="3" s="1"/>
  <c r="E18" i="3"/>
  <c r="E19" i="3" s="1"/>
  <c r="D20" i="3"/>
  <c r="D21" i="3" s="1"/>
  <c r="C20" i="3"/>
  <c r="C21" i="3" s="1"/>
  <c r="T17" i="3"/>
  <c r="S18" i="3" s="1"/>
  <c r="A19" i="3"/>
  <c r="B19" i="3" s="1"/>
  <c r="E16" i="3"/>
  <c r="E17" i="3" s="1"/>
  <c r="D18" i="3"/>
  <c r="D19" i="3" s="1"/>
  <c r="C18" i="3"/>
  <c r="C19" i="3" s="1"/>
  <c r="T15" i="3"/>
  <c r="S16" i="3" s="1"/>
  <c r="A17" i="3"/>
  <c r="B17" i="3" s="1"/>
  <c r="E14" i="3"/>
  <c r="E15" i="3" s="1"/>
  <c r="D16" i="3"/>
  <c r="D17" i="3" s="1"/>
  <c r="C16" i="3"/>
  <c r="C17" i="3" s="1"/>
  <c r="T13" i="3"/>
  <c r="S14" i="3" s="1"/>
  <c r="A15" i="3"/>
  <c r="B15" i="3" s="1"/>
  <c r="E12" i="3"/>
  <c r="E13" i="3" s="1"/>
  <c r="D14" i="3"/>
  <c r="D15" i="3" s="1"/>
  <c r="C14" i="3"/>
  <c r="C15" i="3" s="1"/>
  <c r="T11" i="3"/>
  <c r="S12" i="3" s="1"/>
  <c r="A13" i="3"/>
  <c r="B13" i="3" s="1"/>
  <c r="E10" i="3"/>
  <c r="E11" i="3" s="1"/>
  <c r="D12" i="3"/>
  <c r="D13" i="3" s="1"/>
  <c r="C12" i="3"/>
  <c r="C13" i="3" s="1"/>
  <c r="T9" i="3"/>
  <c r="V9" i="3" s="1"/>
  <c r="A11" i="3"/>
  <c r="B11" i="3" s="1"/>
  <c r="E8" i="3"/>
  <c r="E9" i="3" s="1"/>
  <c r="D10" i="3"/>
  <c r="D11" i="3" s="1"/>
  <c r="C10" i="3"/>
  <c r="C11" i="3" s="1"/>
  <c r="A9" i="3"/>
  <c r="B9" i="3" s="1"/>
  <c r="D8" i="3"/>
  <c r="D9" i="3" s="1"/>
  <c r="C9" i="3"/>
  <c r="AK406" i="3" l="1"/>
  <c r="AK9" i="3"/>
  <c r="AK204" i="3"/>
  <c r="AK350" i="3"/>
  <c r="AK302" i="3"/>
  <c r="AK254" i="3"/>
  <c r="AK206" i="3"/>
  <c r="AK371" i="3"/>
  <c r="AK323" i="3"/>
  <c r="AK384" i="3"/>
  <c r="AK148" i="3"/>
  <c r="AK234" i="3"/>
  <c r="AK138" i="3"/>
  <c r="AK90" i="3"/>
  <c r="AK42" i="3"/>
  <c r="AK418" i="3"/>
  <c r="AK370" i="3"/>
  <c r="AK178" i="3"/>
  <c r="AK410" i="3"/>
  <c r="AK153" i="3"/>
  <c r="AK201" i="3"/>
  <c r="AK297" i="3"/>
  <c r="AK327" i="3"/>
  <c r="AK184" i="3"/>
  <c r="AK136" i="3"/>
  <c r="AK88" i="3"/>
  <c r="AK374" i="3"/>
  <c r="AK420" i="3"/>
  <c r="AK345" i="3"/>
  <c r="AK393" i="3"/>
  <c r="AK396" i="3"/>
  <c r="AK342" i="3"/>
  <c r="AK246" i="3"/>
  <c r="AK102" i="3"/>
  <c r="AK430" i="3"/>
  <c r="AK382" i="3"/>
  <c r="AK142" i="3"/>
  <c r="AK94" i="3"/>
  <c r="AK46" i="3"/>
  <c r="AK332" i="3"/>
  <c r="AK188" i="3"/>
  <c r="AK140" i="3"/>
  <c r="AK92" i="3"/>
  <c r="AK44" i="3"/>
  <c r="AK368" i="3"/>
  <c r="AK272" i="3"/>
  <c r="AK347" i="3"/>
  <c r="AK395" i="3"/>
  <c r="AK348" i="3"/>
  <c r="V343" i="3"/>
  <c r="AK343" i="3" s="1"/>
  <c r="AK248" i="3"/>
  <c r="AK104" i="3"/>
  <c r="AK56" i="3"/>
  <c r="AK8" i="3"/>
  <c r="AK185" i="3"/>
  <c r="AK41" i="3"/>
  <c r="AK386" i="3"/>
  <c r="AK338" i="3"/>
  <c r="AK146" i="3"/>
  <c r="AK326" i="3"/>
  <c r="AK276" i="3"/>
  <c r="AK228" i="3"/>
  <c r="AK180" i="3"/>
  <c r="AK132" i="3"/>
  <c r="AK366" i="3"/>
  <c r="AK305" i="3"/>
  <c r="AK270" i="3"/>
  <c r="AK10" i="3"/>
  <c r="AK230" i="3"/>
  <c r="AK182" i="3"/>
  <c r="AK134" i="3"/>
  <c r="AK358" i="3"/>
  <c r="AK398" i="3"/>
  <c r="AK346" i="3"/>
  <c r="AK12" i="3"/>
  <c r="AK14" i="3"/>
  <c r="AK250" i="3"/>
  <c r="AK106" i="3"/>
  <c r="AK164" i="3"/>
  <c r="AK380" i="3"/>
  <c r="AK401" i="3"/>
  <c r="AK378" i="3"/>
  <c r="AK100" i="3"/>
  <c r="AK158" i="3"/>
  <c r="AK116" i="3"/>
  <c r="AK68" i="3"/>
  <c r="AK328" i="3"/>
  <c r="AK22" i="3"/>
  <c r="AK372" i="3"/>
  <c r="AK190" i="3"/>
  <c r="AK156" i="3"/>
  <c r="AK315" i="3"/>
  <c r="AK286" i="3"/>
  <c r="V271" i="3"/>
  <c r="AK271" i="3" s="1"/>
  <c r="AK314" i="3"/>
  <c r="AK176" i="3"/>
  <c r="AK130" i="3"/>
  <c r="AK356" i="3"/>
  <c r="AK268" i="3"/>
  <c r="AK174" i="3"/>
  <c r="AK310" i="3"/>
  <c r="AK266" i="3"/>
  <c r="AK172" i="3"/>
  <c r="V265" i="3"/>
  <c r="AK265" i="3" s="1"/>
  <c r="AK218" i="3"/>
  <c r="AK170" i="3"/>
  <c r="H8" i="3"/>
  <c r="AK149" i="3"/>
  <c r="AK387" i="3"/>
  <c r="AK351" i="3"/>
  <c r="AK431" i="3"/>
  <c r="AK69" i="3"/>
  <c r="AK417" i="3"/>
  <c r="AK428" i="3"/>
  <c r="AK60" i="3"/>
  <c r="AK81" i="3"/>
  <c r="AK129" i="3"/>
  <c r="AK273" i="3"/>
  <c r="AK416" i="3"/>
  <c r="AK376" i="3"/>
  <c r="AK336" i="3"/>
  <c r="AK212" i="3"/>
  <c r="V169" i="3"/>
  <c r="AK169" i="3" s="1"/>
  <c r="AK232" i="3"/>
  <c r="AK95" i="3"/>
  <c r="AK191" i="3"/>
  <c r="AK239" i="3"/>
  <c r="AK287" i="3"/>
  <c r="AK334" i="3"/>
  <c r="AK40" i="3"/>
  <c r="AK424" i="3"/>
  <c r="AK38" i="3"/>
  <c r="AK422" i="3"/>
  <c r="AK300" i="3"/>
  <c r="AK399" i="3"/>
  <c r="AK123" i="3"/>
  <c r="AK355" i="3"/>
  <c r="AK403" i="3"/>
  <c r="AK412" i="3"/>
  <c r="V249" i="3"/>
  <c r="AK249" i="3" s="1"/>
  <c r="AK122" i="3"/>
  <c r="AK36" i="3"/>
  <c r="AK197" i="3"/>
  <c r="V411" i="3"/>
  <c r="AK411" i="3" s="1"/>
  <c r="AK34" i="3"/>
  <c r="AK284" i="3"/>
  <c r="AK202" i="3"/>
  <c r="AK118" i="3"/>
  <c r="AK78" i="3"/>
  <c r="AK32" i="3"/>
  <c r="AK341" i="3"/>
  <c r="AK324" i="3"/>
  <c r="AK282" i="3"/>
  <c r="V31" i="3"/>
  <c r="AK31" i="3" s="1"/>
  <c r="AK62" i="3"/>
  <c r="AK247" i="3"/>
  <c r="V115" i="3"/>
  <c r="AK115" i="3" s="1"/>
  <c r="AK30" i="3"/>
  <c r="AK280" i="3"/>
  <c r="AK242" i="3"/>
  <c r="AK114" i="3"/>
  <c r="V73" i="3"/>
  <c r="AK73" i="3" s="1"/>
  <c r="AK252" i="3"/>
  <c r="AK200" i="3"/>
  <c r="AK74" i="3"/>
  <c r="AK303" i="3"/>
  <c r="AK318" i="3"/>
  <c r="AK278" i="3"/>
  <c r="AK240" i="3"/>
  <c r="AK112" i="3"/>
  <c r="AK72" i="3"/>
  <c r="AK86" i="3"/>
  <c r="AK400" i="3"/>
  <c r="AK316" i="3"/>
  <c r="AK238" i="3"/>
  <c r="AK110" i="3"/>
  <c r="AK70" i="3"/>
  <c r="AK84" i="3"/>
  <c r="V175" i="3"/>
  <c r="AK175" i="3" s="1"/>
  <c r="V217" i="3"/>
  <c r="AK217" i="3" s="1"/>
  <c r="AK274" i="3"/>
  <c r="AK236" i="3"/>
  <c r="AK108" i="3"/>
  <c r="AK101" i="3"/>
  <c r="AK309" i="3"/>
  <c r="V415" i="3"/>
  <c r="AK415" i="3" s="1"/>
  <c r="AK313" i="3"/>
  <c r="V245" i="3"/>
  <c r="AK245" i="3" s="1"/>
  <c r="AK109" i="3"/>
  <c r="AK205" i="3"/>
  <c r="AK414" i="3"/>
  <c r="AK344" i="3"/>
  <c r="AK312" i="3"/>
  <c r="V211" i="3"/>
  <c r="AK211" i="3" s="1"/>
  <c r="V143" i="3"/>
  <c r="AK143" i="3" s="1"/>
  <c r="AK147" i="3"/>
  <c r="V33" i="3"/>
  <c r="AK33" i="3" s="1"/>
  <c r="V307" i="3"/>
  <c r="AK307" i="3" s="1"/>
  <c r="AK357" i="3"/>
  <c r="V67" i="3"/>
  <c r="AK67" i="3" s="1"/>
  <c r="AK359" i="3"/>
  <c r="AK407" i="3"/>
  <c r="AK98" i="3"/>
  <c r="V27" i="3"/>
  <c r="AK27" i="3" s="1"/>
  <c r="AK29" i="3"/>
  <c r="AK77" i="3"/>
  <c r="AK125" i="3"/>
  <c r="AK173" i="3"/>
  <c r="AK221" i="3"/>
  <c r="AK317" i="3"/>
  <c r="V367" i="3"/>
  <c r="AK367" i="3" s="1"/>
  <c r="AK298" i="3"/>
  <c r="V233" i="3"/>
  <c r="AK233" i="3" s="1"/>
  <c r="AK198" i="3"/>
  <c r="AK96" i="3"/>
  <c r="AK26" i="3"/>
  <c r="AK43" i="3"/>
  <c r="AK91" i="3"/>
  <c r="AK139" i="3"/>
  <c r="AK187" i="3"/>
  <c r="AK235" i="3"/>
  <c r="AK283" i="3"/>
  <c r="AK331" i="3"/>
  <c r="AK402" i="3"/>
  <c r="AK128" i="3"/>
  <c r="AK58" i="3"/>
  <c r="V25" i="3"/>
  <c r="AK25" i="3" s="1"/>
  <c r="AK281" i="3"/>
  <c r="AK361" i="3"/>
  <c r="AK409" i="3"/>
  <c r="AK365" i="3"/>
  <c r="AK330" i="3"/>
  <c r="AK296" i="3"/>
  <c r="V163" i="3"/>
  <c r="AK163" i="3" s="1"/>
  <c r="AK23" i="3"/>
  <c r="AK71" i="3"/>
  <c r="AK167" i="3"/>
  <c r="AK215" i="3"/>
  <c r="AK263" i="3"/>
  <c r="AK311" i="3"/>
  <c r="AK364" i="3"/>
  <c r="AK294" i="3"/>
  <c r="AK264" i="3"/>
  <c r="V195" i="3"/>
  <c r="AK195" i="3" s="1"/>
  <c r="AK162" i="3"/>
  <c r="AK126" i="3"/>
  <c r="AK329" i="3"/>
  <c r="AK133" i="3"/>
  <c r="AK325" i="3"/>
  <c r="AK226" i="3"/>
  <c r="AK194" i="3"/>
  <c r="AK54" i="3"/>
  <c r="AK394" i="3"/>
  <c r="AK362" i="3"/>
  <c r="AK18" i="3"/>
  <c r="AK383" i="3"/>
  <c r="V259" i="3"/>
  <c r="AK259" i="3" s="1"/>
  <c r="AK392" i="3"/>
  <c r="AK322" i="3"/>
  <c r="AK290" i="3"/>
  <c r="AK258" i="3"/>
  <c r="AK154" i="3"/>
  <c r="V121" i="3"/>
  <c r="AK121" i="3" s="1"/>
  <c r="AK269" i="3"/>
  <c r="AK224" i="3"/>
  <c r="AK349" i="3"/>
  <c r="AK426" i="3"/>
  <c r="V391" i="3"/>
  <c r="AK391" i="3" s="1"/>
  <c r="AK288" i="3"/>
  <c r="AK222" i="3"/>
  <c r="AK82" i="3"/>
  <c r="AK50" i="3"/>
  <c r="AK209" i="3"/>
  <c r="AK390" i="3"/>
  <c r="AK320" i="3"/>
  <c r="AK186" i="3"/>
  <c r="AK152" i="3"/>
  <c r="AK48" i="3"/>
  <c r="AK413" i="3"/>
  <c r="AK229" i="3"/>
  <c r="AK388" i="3"/>
  <c r="AK354" i="3"/>
  <c r="V219" i="3"/>
  <c r="AK219" i="3" s="1"/>
  <c r="AK150" i="3"/>
  <c r="AK80" i="3"/>
  <c r="V47" i="3"/>
  <c r="AK47" i="3" s="1"/>
  <c r="AK99" i="3"/>
  <c r="AK363" i="3"/>
  <c r="AK28" i="3"/>
  <c r="AK360" i="3"/>
  <c r="AK293" i="3"/>
  <c r="AK127" i="3"/>
  <c r="AK432" i="3"/>
  <c r="AK292" i="3"/>
  <c r="AK225" i="3"/>
  <c r="AK196" i="3"/>
  <c r="AK291" i="3"/>
  <c r="AK192" i="3"/>
  <c r="AK57" i="3"/>
  <c r="AK168" i="3"/>
  <c r="V389" i="3"/>
  <c r="AK389" i="3" s="1"/>
  <c r="AK321" i="3"/>
  <c r="AK223" i="3"/>
  <c r="AK124" i="3"/>
  <c r="AK24" i="3"/>
  <c r="AK220" i="3"/>
  <c r="AK319" i="3"/>
  <c r="AK53" i="3"/>
  <c r="AK52" i="3"/>
  <c r="AK385" i="3"/>
  <c r="AK120" i="3"/>
  <c r="AK51" i="3"/>
  <c r="AK79" i="3"/>
  <c r="S56" i="3"/>
  <c r="V55" i="3"/>
  <c r="AK55" i="3" s="1"/>
  <c r="S104" i="3"/>
  <c r="V103" i="3"/>
  <c r="AK103" i="3" s="1"/>
  <c r="S152" i="3"/>
  <c r="V151" i="3"/>
  <c r="AK151" i="3" s="1"/>
  <c r="S200" i="3"/>
  <c r="V199" i="3"/>
  <c r="AK199" i="3" s="1"/>
  <c r="S296" i="3"/>
  <c r="V295" i="3"/>
  <c r="AK295" i="3" s="1"/>
  <c r="AK244" i="3"/>
  <c r="AK177" i="3"/>
  <c r="S22" i="3"/>
  <c r="V21" i="3"/>
  <c r="AK21" i="3" s="1"/>
  <c r="S118" i="3"/>
  <c r="V117" i="3"/>
  <c r="AK117" i="3" s="1"/>
  <c r="S166" i="3"/>
  <c r="V165" i="3"/>
  <c r="AK165" i="3" s="1"/>
  <c r="S214" i="3"/>
  <c r="V213" i="3"/>
  <c r="AK213" i="3" s="1"/>
  <c r="S262" i="3"/>
  <c r="V261" i="3"/>
  <c r="AK261" i="3" s="1"/>
  <c r="S374" i="3"/>
  <c r="V373" i="3"/>
  <c r="AK373" i="3" s="1"/>
  <c r="S406" i="3"/>
  <c r="V405" i="3"/>
  <c r="AK405" i="3" s="1"/>
  <c r="S422" i="3"/>
  <c r="V421" i="3"/>
  <c r="AK421" i="3" s="1"/>
  <c r="AK243" i="3"/>
  <c r="AK144" i="3"/>
  <c r="AK76" i="3"/>
  <c r="S132" i="3"/>
  <c r="V131" i="3"/>
  <c r="AK131" i="3" s="1"/>
  <c r="S180" i="3"/>
  <c r="V179" i="3"/>
  <c r="AK179" i="3" s="1"/>
  <c r="S276" i="3"/>
  <c r="V275" i="3"/>
  <c r="AK275" i="3" s="1"/>
  <c r="AK340" i="3"/>
  <c r="S36" i="3"/>
  <c r="V35" i="3"/>
  <c r="AK35" i="3" s="1"/>
  <c r="AK145" i="3"/>
  <c r="S194" i="3"/>
  <c r="V193" i="3"/>
  <c r="AK193" i="3" s="1"/>
  <c r="S84" i="3"/>
  <c r="V83" i="3"/>
  <c r="AK83" i="3" s="1"/>
  <c r="S228" i="3"/>
  <c r="V227" i="3"/>
  <c r="AK227" i="3" s="1"/>
  <c r="AK49" i="3"/>
  <c r="AK97" i="3"/>
  <c r="AK241" i="3"/>
  <c r="S290" i="3"/>
  <c r="V289" i="3"/>
  <c r="AK289" i="3" s="1"/>
  <c r="AK339" i="3"/>
  <c r="AK369" i="3"/>
  <c r="AK105" i="3"/>
  <c r="AK337" i="3"/>
  <c r="V335" i="3"/>
  <c r="AK335" i="3" s="1"/>
  <c r="V119" i="3"/>
  <c r="AK119" i="3" s="1"/>
  <c r="V429" i="3"/>
  <c r="AK429" i="3" s="1"/>
  <c r="V381" i="3"/>
  <c r="AK381" i="3" s="1"/>
  <c r="V333" i="3"/>
  <c r="AK333" i="3" s="1"/>
  <c r="V285" i="3"/>
  <c r="AK285" i="3" s="1"/>
  <c r="V237" i="3"/>
  <c r="AK237" i="3" s="1"/>
  <c r="V189" i="3"/>
  <c r="AK189" i="3" s="1"/>
  <c r="V141" i="3"/>
  <c r="AK141" i="3" s="1"/>
  <c r="V93" i="3"/>
  <c r="AK93" i="3" s="1"/>
  <c r="V45" i="3"/>
  <c r="AK45" i="3" s="1"/>
  <c r="V427" i="3"/>
  <c r="AK427" i="3" s="1"/>
  <c r="V379" i="3"/>
  <c r="AK379" i="3" s="1"/>
  <c r="V19" i="3"/>
  <c r="AK19" i="3" s="1"/>
  <c r="V425" i="3"/>
  <c r="AK425" i="3" s="1"/>
  <c r="V377" i="3"/>
  <c r="AK377" i="3" s="1"/>
  <c r="V353" i="3"/>
  <c r="AK353" i="3" s="1"/>
  <c r="V257" i="3"/>
  <c r="AK257" i="3" s="1"/>
  <c r="V161" i="3"/>
  <c r="AK161" i="3" s="1"/>
  <c r="V137" i="3"/>
  <c r="AK137" i="3" s="1"/>
  <c r="V113" i="3"/>
  <c r="AK113" i="3" s="1"/>
  <c r="V89" i="3"/>
  <c r="AK89" i="3" s="1"/>
  <c r="V65" i="3"/>
  <c r="AK65" i="3" s="1"/>
  <c r="V17" i="3"/>
  <c r="AK17" i="3" s="1"/>
  <c r="V375" i="3"/>
  <c r="AK375" i="3" s="1"/>
  <c r="V15" i="3"/>
  <c r="AK15" i="3" s="1"/>
  <c r="AK433" i="3"/>
  <c r="V423" i="3"/>
  <c r="AK423" i="3" s="1"/>
  <c r="V279" i="3"/>
  <c r="AK279" i="3" s="1"/>
  <c r="V255" i="3"/>
  <c r="AK255" i="3" s="1"/>
  <c r="V231" i="3"/>
  <c r="AK231" i="3" s="1"/>
  <c r="V183" i="3"/>
  <c r="AK183" i="3" s="1"/>
  <c r="V159" i="3"/>
  <c r="AK159" i="3" s="1"/>
  <c r="V135" i="3"/>
  <c r="AK135" i="3" s="1"/>
  <c r="V111" i="3"/>
  <c r="AK111" i="3" s="1"/>
  <c r="V87" i="3"/>
  <c r="AK87" i="3" s="1"/>
  <c r="V63" i="3"/>
  <c r="AK63" i="3" s="1"/>
  <c r="V39" i="3"/>
  <c r="AK39" i="3" s="1"/>
  <c r="V397" i="3"/>
  <c r="AK397" i="3" s="1"/>
  <c r="V301" i="3"/>
  <c r="AK301" i="3" s="1"/>
  <c r="V277" i="3"/>
  <c r="AK277" i="3" s="1"/>
  <c r="V253" i="3"/>
  <c r="AK253" i="3" s="1"/>
  <c r="V181" i="3"/>
  <c r="AK181" i="3" s="1"/>
  <c r="V157" i="3"/>
  <c r="AK157" i="3" s="1"/>
  <c r="V85" i="3"/>
  <c r="AK85" i="3" s="1"/>
  <c r="V61" i="3"/>
  <c r="AK61" i="3" s="1"/>
  <c r="V37" i="3"/>
  <c r="AK37" i="3" s="1"/>
  <c r="V13" i="3"/>
  <c r="AK13" i="3" s="1"/>
  <c r="V207" i="3"/>
  <c r="AK207" i="3" s="1"/>
  <c r="V419" i="3"/>
  <c r="AK419" i="3" s="1"/>
  <c r="V299" i="3"/>
  <c r="AK299" i="3" s="1"/>
  <c r="V251" i="3"/>
  <c r="AK251" i="3" s="1"/>
  <c r="V203" i="3"/>
  <c r="AK203" i="3" s="1"/>
  <c r="V155" i="3"/>
  <c r="AK155" i="3" s="1"/>
  <c r="V107" i="3"/>
  <c r="AK107" i="3" s="1"/>
  <c r="V59" i="3"/>
  <c r="AK59" i="3" s="1"/>
  <c r="V11" i="3"/>
  <c r="AK11" i="3" s="1"/>
  <c r="S432" i="3"/>
  <c r="S402" i="3"/>
  <c r="S216" i="3"/>
  <c r="S42" i="3"/>
  <c r="S96" i="3"/>
  <c r="S146" i="3"/>
  <c r="S312" i="3"/>
  <c r="S360" i="3"/>
  <c r="S186" i="3"/>
  <c r="S240" i="3"/>
  <c r="S24" i="3"/>
  <c r="S70" i="3"/>
  <c r="S340" i="3"/>
  <c r="S384" i="3"/>
  <c r="S168" i="3"/>
  <c r="S76" i="3"/>
  <c r="S404" i="3"/>
  <c r="S192" i="3"/>
  <c r="S326" i="3"/>
  <c r="S264" i="3"/>
  <c r="S362" i="3"/>
  <c r="S338" i="3"/>
  <c r="S410" i="3"/>
  <c r="S52" i="3"/>
  <c r="S124" i="3"/>
  <c r="S268" i="3"/>
  <c r="S236" i="3"/>
  <c r="S128" i="3"/>
  <c r="S310" i="3"/>
  <c r="S98" i="3"/>
  <c r="S316" i="3"/>
  <c r="S100" i="3"/>
  <c r="S282" i="3"/>
  <c r="S242" i="3"/>
  <c r="S358" i="3"/>
  <c r="S288" i="3"/>
  <c r="S72" i="3"/>
  <c r="S408" i="3"/>
  <c r="S292" i="3"/>
  <c r="S364" i="3"/>
  <c r="S30" i="3"/>
  <c r="S54" i="3"/>
  <c r="S78" i="3"/>
  <c r="S102" i="3"/>
  <c r="S126" i="3"/>
  <c r="S150" i="3"/>
  <c r="S174" i="3"/>
  <c r="S198" i="3"/>
  <c r="S222" i="3"/>
  <c r="S270" i="3"/>
  <c r="S294" i="3"/>
  <c r="S320" i="3"/>
  <c r="S342" i="3"/>
  <c r="S366" i="3"/>
  <c r="S414" i="3"/>
  <c r="S244" i="3"/>
  <c r="S388" i="3"/>
  <c r="S224" i="3"/>
  <c r="S248" i="3"/>
  <c r="S322" i="3"/>
  <c r="S386" i="3"/>
  <c r="S172" i="3"/>
  <c r="S148" i="3"/>
  <c r="S80" i="3"/>
  <c r="S58" i="3"/>
  <c r="S82" i="3"/>
  <c r="S106" i="3"/>
  <c r="S130" i="3"/>
  <c r="S154" i="3"/>
  <c r="S178" i="3"/>
  <c r="S202" i="3"/>
  <c r="S226" i="3"/>
  <c r="S274" i="3"/>
  <c r="S298" i="3"/>
  <c r="S324" i="3"/>
  <c r="S346" i="3"/>
  <c r="S370" i="3"/>
  <c r="S394" i="3"/>
  <c r="S418" i="3"/>
  <c r="S348" i="3"/>
  <c r="S372" i="3"/>
  <c r="S396" i="3"/>
  <c r="S50" i="3"/>
  <c r="S318" i="3"/>
  <c r="S110" i="3"/>
  <c r="S134" i="3"/>
  <c r="S206" i="3"/>
  <c r="S230" i="3"/>
  <c r="S328" i="3"/>
  <c r="S350" i="3"/>
  <c r="S304" i="3"/>
  <c r="S314" i="3"/>
  <c r="S352" i="3"/>
  <c r="S400" i="3"/>
  <c r="S210" i="3"/>
  <c r="S306" i="3"/>
  <c r="S330" i="3"/>
  <c r="S10" i="3"/>
  <c r="S44" i="3"/>
  <c r="S92" i="3"/>
  <c r="S140" i="3"/>
  <c r="S188" i="3"/>
  <c r="S284" i="3"/>
  <c r="S332" i="3"/>
  <c r="S356" i="3"/>
  <c r="I11" i="3"/>
  <c r="I9" i="3"/>
  <c r="H9" i="3"/>
  <c r="I10" i="3"/>
  <c r="I335" i="3" l="1"/>
  <c r="I12" i="3"/>
  <c r="H11" i="3"/>
  <c r="H102" i="3"/>
  <c r="H12" i="3"/>
  <c r="H13" i="3"/>
  <c r="I15" i="3"/>
  <c r="I257" i="3"/>
  <c r="I249" i="3"/>
  <c r="H20" i="3"/>
  <c r="I267" i="3"/>
  <c r="I217" i="3"/>
  <c r="I63" i="3"/>
  <c r="H61" i="3"/>
  <c r="H169" i="3"/>
  <c r="I225" i="3"/>
  <c r="H257" i="3"/>
  <c r="H91" i="3"/>
  <c r="H164" i="3"/>
  <c r="H198" i="3"/>
  <c r="H238" i="3"/>
  <c r="H54" i="3"/>
  <c r="I90" i="3"/>
  <c r="I169" i="3"/>
  <c r="H112" i="3"/>
  <c r="I95" i="3"/>
  <c r="I333" i="3"/>
  <c r="H286" i="3"/>
  <c r="H175" i="3"/>
  <c r="I82" i="3"/>
  <c r="H128" i="3"/>
  <c r="H293" i="3"/>
  <c r="H132" i="3"/>
  <c r="I155" i="3"/>
  <c r="I101" i="3"/>
  <c r="H294" i="3"/>
  <c r="I170" i="3"/>
  <c r="H133" i="3"/>
  <c r="I298" i="3"/>
  <c r="H137" i="3"/>
  <c r="H19" i="3"/>
  <c r="I30" i="3"/>
  <c r="H120" i="3"/>
  <c r="H330" i="3"/>
  <c r="I332" i="3"/>
  <c r="I41" i="3"/>
  <c r="H226" i="3"/>
  <c r="H72" i="3"/>
  <c r="I271" i="3"/>
  <c r="I21" i="3"/>
  <c r="I66" i="3"/>
  <c r="I146" i="3"/>
  <c r="I178" i="3"/>
  <c r="I106" i="3"/>
  <c r="I71" i="3"/>
  <c r="I151" i="3"/>
  <c r="H193" i="3"/>
  <c r="I256" i="3"/>
  <c r="H247" i="3"/>
  <c r="I135" i="3"/>
  <c r="I138" i="3"/>
  <c r="I303" i="3"/>
  <c r="H104" i="3"/>
  <c r="I142" i="3"/>
  <c r="I87" i="3"/>
  <c r="H30" i="3"/>
  <c r="H117" i="3"/>
  <c r="H178" i="3"/>
  <c r="I36" i="3"/>
  <c r="H140" i="3"/>
  <c r="I297" i="3"/>
  <c r="H96" i="3"/>
  <c r="I194" i="3"/>
  <c r="I122" i="3"/>
  <c r="H300" i="3"/>
  <c r="H304" i="3"/>
  <c r="H252" i="3"/>
  <c r="H282" i="3"/>
  <c r="I161" i="3"/>
  <c r="H223" i="3"/>
  <c r="H259" i="3"/>
  <c r="H180" i="3"/>
  <c r="I312" i="3"/>
  <c r="I262" i="3"/>
  <c r="I60" i="3"/>
  <c r="I205" i="3"/>
  <c r="I23" i="3"/>
  <c r="I253" i="3"/>
  <c r="I265" i="3"/>
  <c r="I119" i="3"/>
  <c r="H107" i="3"/>
  <c r="H280" i="3"/>
  <c r="I329" i="3"/>
  <c r="H86" i="3"/>
  <c r="I216" i="3"/>
  <c r="I179" i="3"/>
  <c r="H326" i="3"/>
  <c r="H185" i="3"/>
  <c r="I281" i="3"/>
  <c r="H331" i="3"/>
  <c r="H155" i="3"/>
  <c r="H199" i="3"/>
  <c r="I279" i="3"/>
  <c r="H81" i="3"/>
  <c r="H328" i="3"/>
  <c r="H315" i="3"/>
  <c r="I91" i="3"/>
  <c r="H171" i="3"/>
  <c r="H62" i="3"/>
  <c r="I320" i="3"/>
  <c r="I319" i="3"/>
  <c r="I85" i="3"/>
  <c r="I325" i="3"/>
  <c r="I78" i="3"/>
  <c r="H270" i="3"/>
  <c r="I150" i="3"/>
  <c r="I129" i="3"/>
  <c r="H58" i="3"/>
  <c r="H307" i="3"/>
  <c r="I26" i="3"/>
  <c r="H110" i="3"/>
  <c r="I31" i="3"/>
  <c r="I314" i="3"/>
  <c r="H97" i="3"/>
  <c r="I159" i="3"/>
  <c r="I201" i="3"/>
  <c r="I27" i="3"/>
  <c r="H167" i="3"/>
  <c r="I283" i="3"/>
  <c r="I84" i="3"/>
  <c r="H26" i="3"/>
  <c r="I203" i="3"/>
  <c r="H195" i="3"/>
  <c r="H219" i="3"/>
  <c r="I200" i="3"/>
  <c r="I18" i="3"/>
  <c r="H85" i="3"/>
  <c r="I315" i="3"/>
  <c r="I160" i="3"/>
  <c r="H319" i="3"/>
  <c r="I288" i="3"/>
  <c r="I147" i="3"/>
  <c r="I213" i="3"/>
  <c r="I141" i="3"/>
  <c r="I293" i="3"/>
  <c r="I289" i="3"/>
  <c r="H265" i="3"/>
  <c r="I191" i="3"/>
  <c r="I39" i="3"/>
  <c r="H203" i="3"/>
  <c r="I277" i="3"/>
  <c r="I311" i="3"/>
  <c r="I190" i="3"/>
  <c r="I294" i="3"/>
  <c r="I326" i="3"/>
  <c r="H233" i="3"/>
  <c r="I130" i="3"/>
  <c r="H57" i="3"/>
  <c r="I202" i="3"/>
  <c r="I331" i="3"/>
  <c r="I238" i="3"/>
  <c r="H208" i="3"/>
  <c r="H317" i="3"/>
  <c r="H124" i="3"/>
  <c r="H264" i="3"/>
  <c r="I112" i="3"/>
  <c r="I124" i="3"/>
  <c r="I133" i="3"/>
  <c r="I126" i="3"/>
  <c r="H333" i="3"/>
  <c r="H52" i="3"/>
  <c r="H283" i="3"/>
  <c r="H153" i="3"/>
  <c r="I278" i="3"/>
  <c r="H34" i="3"/>
  <c r="I64" i="3"/>
  <c r="I132" i="3"/>
  <c r="I212" i="3"/>
  <c r="H234" i="3"/>
  <c r="H60" i="3"/>
  <c r="I172" i="3"/>
  <c r="H40" i="3"/>
  <c r="I208" i="3"/>
  <c r="I296" i="3"/>
  <c r="H295" i="3"/>
  <c r="I156" i="3"/>
  <c r="I32" i="3"/>
  <c r="H63" i="3"/>
  <c r="I227" i="3"/>
  <c r="H258" i="3"/>
  <c r="H150" i="3"/>
  <c r="H220" i="3"/>
  <c r="H249" i="3"/>
  <c r="H332" i="3"/>
  <c r="H105" i="3"/>
  <c r="H28" i="3"/>
  <c r="H291" i="3"/>
  <c r="H290" i="3"/>
  <c r="H47" i="3"/>
  <c r="H148" i="3"/>
  <c r="I162" i="3"/>
  <c r="I70" i="3"/>
  <c r="I52" i="3"/>
  <c r="H24" i="3"/>
  <c r="H33" i="3"/>
  <c r="I243" i="3"/>
  <c r="H157" i="3"/>
  <c r="H65" i="3"/>
  <c r="H244" i="3"/>
  <c r="H21" i="3"/>
  <c r="H276" i="3"/>
  <c r="H263" i="3"/>
  <c r="H229" i="3"/>
  <c r="H144" i="3"/>
  <c r="I29" i="3"/>
  <c r="H222" i="3"/>
  <c r="H316" i="3"/>
  <c r="I182" i="3"/>
  <c r="H224" i="3"/>
  <c r="I79" i="3"/>
  <c r="H29" i="3"/>
  <c r="H228" i="3"/>
  <c r="I248" i="3"/>
  <c r="H268" i="3"/>
  <c r="I114" i="3"/>
  <c r="H215" i="3"/>
  <c r="H321" i="3"/>
  <c r="I310" i="3"/>
  <c r="I22" i="3"/>
  <c r="H181" i="3"/>
  <c r="I292" i="3"/>
  <c r="I327" i="3"/>
  <c r="I59" i="3"/>
  <c r="I295" i="3"/>
  <c r="I35" i="3"/>
  <c r="H285" i="3"/>
  <c r="H232" i="3"/>
  <c r="H256" i="3"/>
  <c r="I55" i="3"/>
  <c r="I228" i="3"/>
  <c r="H166" i="3"/>
  <c r="H109" i="3"/>
  <c r="H210" i="3"/>
  <c r="I230" i="3"/>
  <c r="H305" i="3"/>
  <c r="H17" i="3"/>
  <c r="H176" i="3"/>
  <c r="H287" i="3"/>
  <c r="I322" i="3"/>
  <c r="I50" i="3"/>
  <c r="H254" i="3"/>
  <c r="H318" i="3"/>
  <c r="I275" i="3"/>
  <c r="H35" i="3"/>
  <c r="H250" i="3"/>
  <c r="I324" i="3"/>
  <c r="I222" i="3"/>
  <c r="I163" i="3"/>
  <c r="H25" i="3"/>
  <c r="I189" i="3"/>
  <c r="H114" i="3"/>
  <c r="H288" i="3"/>
  <c r="H209" i="3"/>
  <c r="I272" i="3"/>
  <c r="H80" i="3"/>
  <c r="H191" i="3"/>
  <c r="H260" i="3"/>
  <c r="I247" i="3"/>
  <c r="H68" i="3"/>
  <c r="H322" i="3"/>
  <c r="H275" i="3"/>
  <c r="I250" i="3"/>
  <c r="H73" i="3"/>
  <c r="H184" i="3"/>
  <c r="H93" i="3"/>
  <c r="H261" i="3"/>
  <c r="H190" i="3"/>
  <c r="I232" i="3"/>
  <c r="I198" i="3"/>
  <c r="H15" i="3"/>
  <c r="H194" i="3"/>
  <c r="H56" i="3"/>
  <c r="H246" i="3"/>
  <c r="I143" i="3"/>
  <c r="I40" i="3"/>
  <c r="H262" i="3"/>
  <c r="I186" i="3"/>
  <c r="H327" i="3"/>
  <c r="H269" i="3"/>
  <c r="I306" i="3"/>
  <c r="I245" i="3"/>
  <c r="I274" i="3"/>
  <c r="H130" i="3"/>
  <c r="I19" i="3"/>
  <c r="H310" i="3"/>
  <c r="H312" i="3"/>
  <c r="H69" i="3"/>
  <c r="I103" i="3"/>
  <c r="H119" i="3"/>
  <c r="I145" i="3"/>
  <c r="I231" i="3"/>
  <c r="I139" i="3"/>
  <c r="I174" i="3"/>
  <c r="H274" i="3"/>
  <c r="H42" i="3"/>
  <c r="H172" i="3"/>
  <c r="I128" i="3"/>
  <c r="I38" i="3"/>
  <c r="I196" i="3"/>
  <c r="H162" i="3"/>
  <c r="I20" i="3"/>
  <c r="I116" i="3"/>
  <c r="H67" i="3"/>
  <c r="I173" i="3"/>
  <c r="H218" i="3"/>
  <c r="H239" i="3"/>
  <c r="I214" i="3"/>
  <c r="I177" i="3"/>
  <c r="I152" i="3"/>
  <c r="H22" i="3"/>
  <c r="H174" i="3"/>
  <c r="H154" i="3"/>
  <c r="H111" i="3"/>
  <c r="I44" i="3"/>
  <c r="I77" i="3"/>
  <c r="H152" i="3"/>
  <c r="H221" i="3"/>
  <c r="H122" i="3"/>
  <c r="I102" i="3"/>
  <c r="H197" i="3"/>
  <c r="H302" i="3"/>
  <c r="I244" i="3"/>
  <c r="I219" i="3"/>
  <c r="I220" i="3"/>
  <c r="I157" i="3"/>
  <c r="H45" i="3"/>
  <c r="I140" i="3"/>
  <c r="H301" i="3"/>
  <c r="H147" i="3"/>
  <c r="I99" i="3"/>
  <c r="H189" i="3"/>
  <c r="I16" i="3"/>
  <c r="H87" i="3"/>
  <c r="I48" i="3"/>
  <c r="I204" i="3"/>
  <c r="H146" i="3"/>
  <c r="I187" i="3"/>
  <c r="H243" i="3"/>
  <c r="I195" i="3"/>
  <c r="I58" i="3"/>
  <c r="H98" i="3"/>
  <c r="I317" i="3"/>
  <c r="H48" i="3"/>
  <c r="H227" i="3"/>
  <c r="H266" i="3"/>
  <c r="I269" i="3"/>
  <c r="I237" i="3"/>
  <c r="I73" i="3"/>
  <c r="H235" i="3"/>
  <c r="I234" i="3"/>
  <c r="I235" i="3"/>
  <c r="I301" i="3"/>
  <c r="I45" i="3"/>
  <c r="I240" i="3"/>
  <c r="H79" i="3"/>
  <c r="H27" i="3"/>
  <c r="H108" i="3"/>
  <c r="H200" i="3"/>
  <c r="I252" i="3"/>
  <c r="I188" i="3"/>
  <c r="H95" i="3"/>
  <c r="H306" i="3"/>
  <c r="H118" i="3"/>
  <c r="H151" i="3"/>
  <c r="H49" i="3"/>
  <c r="I117" i="3"/>
  <c r="H88" i="3"/>
  <c r="I88" i="3"/>
  <c r="H74" i="3"/>
  <c r="I100" i="3"/>
  <c r="H297" i="3"/>
  <c r="H277" i="3"/>
  <c r="I118" i="3"/>
  <c r="H313" i="3"/>
  <c r="H23" i="3"/>
  <c r="H311" i="3"/>
  <c r="I210" i="3"/>
  <c r="I56" i="3"/>
  <c r="H324" i="3"/>
  <c r="H242" i="3"/>
  <c r="H314" i="3"/>
  <c r="I193" i="3"/>
  <c r="I154" i="3"/>
  <c r="I113" i="3"/>
  <c r="I261" i="3"/>
  <c r="I125" i="3"/>
  <c r="H217" i="3"/>
  <c r="I120" i="3"/>
  <c r="I328" i="3"/>
  <c r="I97" i="3"/>
  <c r="H103" i="3"/>
  <c r="H126" i="3"/>
  <c r="H115" i="3"/>
  <c r="I105" i="3"/>
  <c r="I302" i="3"/>
  <c r="I282" i="3"/>
  <c r="I123" i="3"/>
  <c r="I318" i="3"/>
  <c r="I28" i="3"/>
  <c r="I316" i="3"/>
  <c r="I215" i="3"/>
  <c r="I61" i="3"/>
  <c r="H41" i="3"/>
  <c r="H329" i="3"/>
  <c r="I74" i="3"/>
  <c r="H230" i="3"/>
  <c r="I83" i="3"/>
  <c r="I165" i="3"/>
  <c r="H101" i="3"/>
  <c r="I14" i="3"/>
  <c r="H50" i="3"/>
  <c r="I209" i="3"/>
  <c r="I300" i="3"/>
  <c r="I13" i="3"/>
  <c r="H187" i="3"/>
  <c r="I107" i="3"/>
  <c r="I37" i="3"/>
  <c r="H179" i="3"/>
  <c r="H241" i="3"/>
  <c r="I259" i="3"/>
  <c r="H273" i="3"/>
  <c r="I273" i="3"/>
  <c r="I286" i="3"/>
  <c r="I180" i="3"/>
  <c r="H43" i="3"/>
  <c r="I62" i="3"/>
  <c r="I68" i="3"/>
  <c r="H272" i="3"/>
  <c r="H308" i="3"/>
  <c r="H205" i="3"/>
  <c r="H129" i="3"/>
  <c r="H202" i="3"/>
  <c r="H77" i="3"/>
  <c r="H214" i="3"/>
  <c r="H206" i="3"/>
  <c r="H38" i="3"/>
  <c r="H36" i="3"/>
  <c r="H160" i="3"/>
  <c r="H116" i="3"/>
  <c r="I264" i="3"/>
  <c r="I131" i="3"/>
  <c r="H271" i="3"/>
  <c r="I164" i="3"/>
  <c r="H44" i="3"/>
  <c r="H100" i="3"/>
  <c r="H159" i="3"/>
  <c r="I144" i="3"/>
  <c r="H165" i="3"/>
  <c r="H138" i="3"/>
  <c r="I307" i="3"/>
  <c r="I287" i="3"/>
  <c r="H156" i="3"/>
  <c r="I323" i="3"/>
  <c r="I33" i="3"/>
  <c r="I321" i="3"/>
  <c r="H248" i="3"/>
  <c r="H94" i="3"/>
  <c r="I46" i="3"/>
  <c r="H10" i="3"/>
  <c r="H192" i="3"/>
  <c r="H127" i="3"/>
  <c r="I242" i="3"/>
  <c r="H183" i="3"/>
  <c r="I43" i="3"/>
  <c r="I175" i="3"/>
  <c r="I89" i="3"/>
  <c r="I108" i="3"/>
  <c r="I251" i="3"/>
  <c r="I183" i="3"/>
  <c r="H196" i="3"/>
  <c r="H14" i="3"/>
  <c r="H211" i="3"/>
  <c r="I168" i="3"/>
  <c r="H121" i="3"/>
  <c r="I49" i="3"/>
  <c r="H149" i="3"/>
  <c r="H309" i="3"/>
  <c r="I121" i="3"/>
  <c r="I17" i="3"/>
  <c r="I110" i="3"/>
  <c r="H299" i="3"/>
  <c r="H284" i="3"/>
  <c r="I280" i="3"/>
  <c r="H125" i="3"/>
  <c r="I93" i="3"/>
  <c r="I309" i="3"/>
  <c r="I236" i="3"/>
  <c r="H139" i="3"/>
  <c r="I96" i="3"/>
  <c r="H64" i="3"/>
  <c r="H31" i="3"/>
  <c r="I111" i="3"/>
  <c r="I57" i="3"/>
  <c r="I75" i="3"/>
  <c r="I268" i="3"/>
  <c r="H281" i="3"/>
  <c r="I290" i="3"/>
  <c r="I207" i="3"/>
  <c r="I149" i="3"/>
  <c r="I24" i="3"/>
  <c r="H90" i="3"/>
  <c r="I305" i="3"/>
  <c r="H46" i="3"/>
  <c r="H279" i="3"/>
  <c r="H136" i="3"/>
  <c r="I136" i="3"/>
  <c r="H82" i="3"/>
  <c r="H278" i="3"/>
  <c r="H113" i="3"/>
  <c r="H51" i="3"/>
  <c r="H207" i="3"/>
  <c r="I72" i="3"/>
  <c r="H213" i="3"/>
  <c r="H163" i="3"/>
  <c r="I270" i="3"/>
  <c r="H134" i="3"/>
  <c r="I284" i="3"/>
  <c r="H170" i="3"/>
  <c r="H123" i="3"/>
  <c r="H106" i="3"/>
  <c r="H212" i="3"/>
  <c r="H173" i="3"/>
  <c r="H168" i="3"/>
  <c r="H143" i="3"/>
  <c r="H32" i="3"/>
  <c r="H320" i="3"/>
  <c r="H161" i="3"/>
  <c r="H298" i="3"/>
  <c r="H66" i="3"/>
  <c r="I134" i="3"/>
  <c r="H253" i="3"/>
  <c r="H99" i="3"/>
  <c r="I51" i="3"/>
  <c r="H201" i="3"/>
  <c r="H145" i="3"/>
  <c r="H55" i="3"/>
  <c r="H231" i="3"/>
  <c r="I158" i="3"/>
  <c r="H39" i="3"/>
  <c r="I276" i="3"/>
  <c r="H216" i="3"/>
  <c r="H237" i="3"/>
  <c r="I34" i="3"/>
  <c r="I137" i="3"/>
  <c r="I304" i="3"/>
  <c r="H188" i="3"/>
  <c r="I176" i="3"/>
  <c r="H135" i="3"/>
  <c r="H182" i="3"/>
  <c r="I218" i="3"/>
  <c r="I148" i="3"/>
  <c r="H37" i="3"/>
  <c r="H325" i="3"/>
  <c r="I166" i="3"/>
  <c r="H303" i="3"/>
  <c r="H71" i="3"/>
  <c r="H177" i="3"/>
  <c r="I258" i="3"/>
  <c r="I104" i="3"/>
  <c r="H84" i="3"/>
  <c r="H131" i="3"/>
  <c r="H92" i="3"/>
  <c r="H16" i="3"/>
  <c r="I224" i="3"/>
  <c r="I80" i="3"/>
  <c r="H83" i="3"/>
  <c r="I86" i="3"/>
  <c r="H141" i="3"/>
  <c r="I254" i="3"/>
  <c r="I167" i="3"/>
  <c r="I54" i="3"/>
  <c r="H59" i="3"/>
  <c r="I239" i="3"/>
  <c r="H76" i="3"/>
  <c r="I233" i="3"/>
  <c r="I69" i="3"/>
  <c r="I211" i="3"/>
  <c r="H53" i="3"/>
  <c r="H292" i="3"/>
  <c r="H18" i="3"/>
  <c r="I291" i="3"/>
  <c r="I115" i="3"/>
  <c r="I255" i="3"/>
  <c r="I221" i="3"/>
  <c r="H240" i="3"/>
  <c r="H75" i="3"/>
  <c r="H158" i="3"/>
  <c r="I67" i="3"/>
  <c r="I223" i="3"/>
  <c r="I229" i="3"/>
  <c r="I197" i="3"/>
  <c r="I53" i="3"/>
  <c r="I185" i="3"/>
  <c r="H236" i="3"/>
  <c r="I153" i="3"/>
  <c r="I42" i="3"/>
  <c r="I330" i="3"/>
  <c r="I171" i="3"/>
  <c r="I308" i="3"/>
  <c r="I76" i="3"/>
  <c r="H225" i="3"/>
  <c r="I263" i="3"/>
  <c r="I109" i="3"/>
  <c r="H89" i="3"/>
  <c r="I246" i="3"/>
  <c r="I260" i="3"/>
  <c r="H289" i="3"/>
  <c r="I184" i="3"/>
  <c r="I266" i="3"/>
  <c r="I299" i="3"/>
  <c r="H323" i="3"/>
  <c r="I199" i="3"/>
  <c r="I25" i="3"/>
  <c r="H255" i="3"/>
  <c r="H78" i="3"/>
  <c r="I181" i="3"/>
  <c r="H70" i="3"/>
  <c r="I226" i="3"/>
  <c r="I241" i="3"/>
  <c r="I285" i="3"/>
  <c r="I65" i="3"/>
  <c r="I206" i="3"/>
  <c r="H251" i="3"/>
  <c r="H186" i="3"/>
  <c r="I47" i="3"/>
  <c r="H267" i="3"/>
  <c r="H204" i="3"/>
  <c r="I313" i="3"/>
  <c r="I81" i="3"/>
  <c r="H296" i="3"/>
  <c r="H142" i="3"/>
  <c r="I94" i="3"/>
  <c r="I192" i="3"/>
  <c r="I127" i="3"/>
  <c r="H245" i="3"/>
  <c r="I98" i="3"/>
  <c r="I92" i="3"/>
</calcChain>
</file>

<file path=xl/sharedStrings.xml><?xml version="1.0" encoding="utf-8"?>
<sst xmlns="http://schemas.openxmlformats.org/spreadsheetml/2006/main" count="2394" uniqueCount="360">
  <si>
    <t>from tab: Monthly_Rates_200W_gpm in pumping_wells_for_CY2023_model_rev1.xlsx</t>
  </si>
  <si>
    <t>Monthly Pumping Rates in gpm</t>
  </si>
  <si>
    <t>Total Extraction</t>
  </si>
  <si>
    <t>Total Injection</t>
  </si>
  <si>
    <t>out</t>
  </si>
  <si>
    <t>in</t>
  </si>
  <si>
    <t>m3/d</t>
  </si>
  <si>
    <t>Date</t>
  </si>
  <si>
    <t>Specified Extraction</t>
  </si>
  <si>
    <t>Specified Injection</t>
  </si>
  <si>
    <t>elapsed</t>
  </si>
  <si>
    <t>LU1</t>
  </si>
  <si>
    <t>LU2</t>
  </si>
  <si>
    <t>Simulated Extraction</t>
  </si>
  <si>
    <t>Simulated Injection</t>
  </si>
  <si>
    <t>model_date</t>
  </si>
  <si>
    <t>Days</t>
  </si>
  <si>
    <t>in/out</t>
  </si>
  <si>
    <t>concat</t>
  </si>
  <si>
    <t>RATES FOR THIS TIME STEP      L**3/T</t>
  </si>
  <si>
    <t>gpm</t>
  </si>
  <si>
    <t>1m3 =</t>
  </si>
  <si>
    <t>gal</t>
  </si>
  <si>
    <t>1 gpm =</t>
  </si>
  <si>
    <t>31_out</t>
  </si>
  <si>
    <t>31_in</t>
  </si>
  <si>
    <t>59_out</t>
  </si>
  <si>
    <t>59_in</t>
  </si>
  <si>
    <t>90_out</t>
  </si>
  <si>
    <t>90_in</t>
  </si>
  <si>
    <t>120_out</t>
  </si>
  <si>
    <t>120_in</t>
  </si>
  <si>
    <t>151_out</t>
  </si>
  <si>
    <t>151_in</t>
  </si>
  <si>
    <t>181_out</t>
  </si>
  <si>
    <t>181_in</t>
  </si>
  <si>
    <t>212_out</t>
  </si>
  <si>
    <t>212_in</t>
  </si>
  <si>
    <t>243_out</t>
  </si>
  <si>
    <t>243_in</t>
  </si>
  <si>
    <t>273_out</t>
  </si>
  <si>
    <t>273_in</t>
  </si>
  <si>
    <t>304_out</t>
  </si>
  <si>
    <t>304_in</t>
  </si>
  <si>
    <t>334_out</t>
  </si>
  <si>
    <t>334_in</t>
  </si>
  <si>
    <t>365_out</t>
  </si>
  <si>
    <t>365_in</t>
  </si>
  <si>
    <t>396_out</t>
  </si>
  <si>
    <t>396_in</t>
  </si>
  <si>
    <t>425_out</t>
  </si>
  <si>
    <t>425_in</t>
  </si>
  <si>
    <t>456_out</t>
  </si>
  <si>
    <t>456_in</t>
  </si>
  <si>
    <t>486_out</t>
  </si>
  <si>
    <t>486_in</t>
  </si>
  <si>
    <t>517_out</t>
  </si>
  <si>
    <t>517_in</t>
  </si>
  <si>
    <t>547_out</t>
  </si>
  <si>
    <t>547_in</t>
  </si>
  <si>
    <t>578_out</t>
  </si>
  <si>
    <t>578_in</t>
  </si>
  <si>
    <t>609_out</t>
  </si>
  <si>
    <t>609_in</t>
  </si>
  <si>
    <t>639_out</t>
  </si>
  <si>
    <t>639_in</t>
  </si>
  <si>
    <t>670_out</t>
  </si>
  <si>
    <t>670_in</t>
  </si>
  <si>
    <t>700_out</t>
  </si>
  <si>
    <t>700_in</t>
  </si>
  <si>
    <t>731_out</t>
  </si>
  <si>
    <t>731_in</t>
  </si>
  <si>
    <t>762_out</t>
  </si>
  <si>
    <t>762_in</t>
  </si>
  <si>
    <t>790_out</t>
  </si>
  <si>
    <t>790_in</t>
  </si>
  <si>
    <t>821_out</t>
  </si>
  <si>
    <t>821_in</t>
  </si>
  <si>
    <t>851_out</t>
  </si>
  <si>
    <t>851_in</t>
  </si>
  <si>
    <t>882_out</t>
  </si>
  <si>
    <t>882_in</t>
  </si>
  <si>
    <t>912_out</t>
  </si>
  <si>
    <t>912_in</t>
  </si>
  <si>
    <t>943_out</t>
  </si>
  <si>
    <t>943_in</t>
  </si>
  <si>
    <t>974_out</t>
  </si>
  <si>
    <t>974_in</t>
  </si>
  <si>
    <t>1004_out</t>
  </si>
  <si>
    <t>1004_in</t>
  </si>
  <si>
    <t>1035_out</t>
  </si>
  <si>
    <t>1035_in</t>
  </si>
  <si>
    <t>1065_out</t>
  </si>
  <si>
    <t>1065_in</t>
  </si>
  <si>
    <t>1096_out</t>
  </si>
  <si>
    <t>1096_in</t>
  </si>
  <si>
    <t>1127_out</t>
  </si>
  <si>
    <t>1127_in</t>
  </si>
  <si>
    <t>1155_out</t>
  </si>
  <si>
    <t>1155_in</t>
  </si>
  <si>
    <t>1186_out</t>
  </si>
  <si>
    <t>1186_in</t>
  </si>
  <si>
    <t>1216_out</t>
  </si>
  <si>
    <t>1216_in</t>
  </si>
  <si>
    <t>1247_out</t>
  </si>
  <si>
    <t>1247_in</t>
  </si>
  <si>
    <t>1277_out</t>
  </si>
  <si>
    <t>1277_in</t>
  </si>
  <si>
    <t>1308_out</t>
  </si>
  <si>
    <t>1308_in</t>
  </si>
  <si>
    <t>1339_out</t>
  </si>
  <si>
    <t>1339_in</t>
  </si>
  <si>
    <t>1369_out</t>
  </si>
  <si>
    <t>1369_in</t>
  </si>
  <si>
    <t>1400_out</t>
  </si>
  <si>
    <t>1400_in</t>
  </si>
  <si>
    <t>1430_out</t>
  </si>
  <si>
    <t>1430_in</t>
  </si>
  <si>
    <t>1461_out</t>
  </si>
  <si>
    <t>1461_in</t>
  </si>
  <si>
    <t>1492_out</t>
  </si>
  <si>
    <t>1492_in</t>
  </si>
  <si>
    <t>1520_out</t>
  </si>
  <si>
    <t>1520_in</t>
  </si>
  <si>
    <t>1551_out</t>
  </si>
  <si>
    <t>1551_in</t>
  </si>
  <si>
    <t>1581_out</t>
  </si>
  <si>
    <t>1581_in</t>
  </si>
  <si>
    <t>1612_out</t>
  </si>
  <si>
    <t>1612_in</t>
  </si>
  <si>
    <t>1642_out</t>
  </si>
  <si>
    <t>1642_in</t>
  </si>
  <si>
    <t>1673_out</t>
  </si>
  <si>
    <t>1673_in</t>
  </si>
  <si>
    <t>1704_out</t>
  </si>
  <si>
    <t>1704_in</t>
  </si>
  <si>
    <t>1734_out</t>
  </si>
  <si>
    <t>1734_in</t>
  </si>
  <si>
    <t>1765_out</t>
  </si>
  <si>
    <t>1765_in</t>
  </si>
  <si>
    <t>1795_out</t>
  </si>
  <si>
    <t>1795_in</t>
  </si>
  <si>
    <t>1826_out</t>
  </si>
  <si>
    <t>1826_in</t>
  </si>
  <si>
    <t>1857_out</t>
  </si>
  <si>
    <t>1857_in</t>
  </si>
  <si>
    <t>1886_out</t>
  </si>
  <si>
    <t>1886_in</t>
  </si>
  <si>
    <t>1917_out</t>
  </si>
  <si>
    <t>1917_in</t>
  </si>
  <si>
    <t>1947_out</t>
  </si>
  <si>
    <t>1947_in</t>
  </si>
  <si>
    <t>1978_out</t>
  </si>
  <si>
    <t>1978_in</t>
  </si>
  <si>
    <t>2008_out</t>
  </si>
  <si>
    <t>2008_in</t>
  </si>
  <si>
    <t>2039_out</t>
  </si>
  <si>
    <t>2039_in</t>
  </si>
  <si>
    <t>2070_out</t>
  </si>
  <si>
    <t>2070_in</t>
  </si>
  <si>
    <t>2100_out</t>
  </si>
  <si>
    <t>2100_in</t>
  </si>
  <si>
    <t>2131_out</t>
  </si>
  <si>
    <t>2131_in</t>
  </si>
  <si>
    <t>2161_out</t>
  </si>
  <si>
    <t>2161_in</t>
  </si>
  <si>
    <t>2192_out</t>
  </si>
  <si>
    <t>2192_in</t>
  </si>
  <si>
    <t>2223_out</t>
  </si>
  <si>
    <t>2223_in</t>
  </si>
  <si>
    <t>2251_out</t>
  </si>
  <si>
    <t>2251_in</t>
  </si>
  <si>
    <t>2282_out</t>
  </si>
  <si>
    <t>2282_in</t>
  </si>
  <si>
    <t>2312_out</t>
  </si>
  <si>
    <t>2312_in</t>
  </si>
  <si>
    <t>2343_out</t>
  </si>
  <si>
    <t>2343_in</t>
  </si>
  <si>
    <t>2373_out</t>
  </si>
  <si>
    <t>2373_in</t>
  </si>
  <si>
    <t>2404_out</t>
  </si>
  <si>
    <t>2404_in</t>
  </si>
  <si>
    <t>2435_out</t>
  </si>
  <si>
    <t>2435_in</t>
  </si>
  <si>
    <t>2465_out</t>
  </si>
  <si>
    <t>2465_in</t>
  </si>
  <si>
    <t>2496_out</t>
  </si>
  <si>
    <t>2496_in</t>
  </si>
  <si>
    <t>2526_out</t>
  </si>
  <si>
    <t>2526_in</t>
  </si>
  <si>
    <t>2557_out</t>
  </si>
  <si>
    <t>2557_in</t>
  </si>
  <si>
    <t>2588_out</t>
  </si>
  <si>
    <t>2588_in</t>
  </si>
  <si>
    <t>2616_out</t>
  </si>
  <si>
    <t>2616_in</t>
  </si>
  <si>
    <t>2647_out</t>
  </si>
  <si>
    <t>2647_in</t>
  </si>
  <si>
    <t>2677_out</t>
  </si>
  <si>
    <t>2677_in</t>
  </si>
  <si>
    <t>2708_out</t>
  </si>
  <si>
    <t>2708_in</t>
  </si>
  <si>
    <t>2738_out</t>
  </si>
  <si>
    <t>2738_in</t>
  </si>
  <si>
    <t>2769_out</t>
  </si>
  <si>
    <t>2769_in</t>
  </si>
  <si>
    <t>2800_out</t>
  </si>
  <si>
    <t>2800_in</t>
  </si>
  <si>
    <t>2830_out</t>
  </si>
  <si>
    <t>2830_in</t>
  </si>
  <si>
    <t>2861_out</t>
  </si>
  <si>
    <t>2861_in</t>
  </si>
  <si>
    <t>2891_out</t>
  </si>
  <si>
    <t>2891_in</t>
  </si>
  <si>
    <t>2922_out</t>
  </si>
  <si>
    <t>2922_in</t>
  </si>
  <si>
    <t>2953_out</t>
  </si>
  <si>
    <t>2953_in</t>
  </si>
  <si>
    <t>2981_out</t>
  </si>
  <si>
    <t>2981_in</t>
  </si>
  <si>
    <t>3012_out</t>
  </si>
  <si>
    <t>3012_in</t>
  </si>
  <si>
    <t>3042_out</t>
  </si>
  <si>
    <t>3042_in</t>
  </si>
  <si>
    <t>3073_out</t>
  </si>
  <si>
    <t>3073_in</t>
  </si>
  <si>
    <t>3103_out</t>
  </si>
  <si>
    <t>3103_in</t>
  </si>
  <si>
    <t>3134_out</t>
  </si>
  <si>
    <t>3134_in</t>
  </si>
  <si>
    <t>3165_out</t>
  </si>
  <si>
    <t>3165_in</t>
  </si>
  <si>
    <t>3195_out</t>
  </si>
  <si>
    <t>3195_in</t>
  </si>
  <si>
    <t>3226_out</t>
  </si>
  <si>
    <t>3226_in</t>
  </si>
  <si>
    <t>3256_out</t>
  </si>
  <si>
    <t>3256_in</t>
  </si>
  <si>
    <t>3287_out</t>
  </si>
  <si>
    <t>3287_in</t>
  </si>
  <si>
    <t>3318_out</t>
  </si>
  <si>
    <t>3318_in</t>
  </si>
  <si>
    <t>3347_out</t>
  </si>
  <si>
    <t>3347_in</t>
  </si>
  <si>
    <t>3378_out</t>
  </si>
  <si>
    <t>3378_in</t>
  </si>
  <si>
    <t>3408_out</t>
  </si>
  <si>
    <t>3408_in</t>
  </si>
  <si>
    <t>3439_out</t>
  </si>
  <si>
    <t>3439_in</t>
  </si>
  <si>
    <t>3469_out</t>
  </si>
  <si>
    <t>3469_in</t>
  </si>
  <si>
    <t>3500_out</t>
  </si>
  <si>
    <t>3500_in</t>
  </si>
  <si>
    <t>3531_out</t>
  </si>
  <si>
    <t>3531_in</t>
  </si>
  <si>
    <t>3561_out</t>
  </si>
  <si>
    <t>3561_in</t>
  </si>
  <si>
    <t>3592_out</t>
  </si>
  <si>
    <t>3592_in</t>
  </si>
  <si>
    <t>3622_out</t>
  </si>
  <si>
    <t>3622_in</t>
  </si>
  <si>
    <t>3653_out</t>
  </si>
  <si>
    <t>3653_in</t>
  </si>
  <si>
    <t>3684_out</t>
  </si>
  <si>
    <t>3684_in</t>
  </si>
  <si>
    <t>3712_out</t>
  </si>
  <si>
    <t>3712_in</t>
  </si>
  <si>
    <t>3743_out</t>
  </si>
  <si>
    <t>3743_in</t>
  </si>
  <si>
    <t>3773_out</t>
  </si>
  <si>
    <t>3773_in</t>
  </si>
  <si>
    <t>3804_out</t>
  </si>
  <si>
    <t>3804_in</t>
  </si>
  <si>
    <t>3834_out</t>
  </si>
  <si>
    <t>3834_in</t>
  </si>
  <si>
    <t>3865_out</t>
  </si>
  <si>
    <t>3865_in</t>
  </si>
  <si>
    <t>3896_out</t>
  </si>
  <si>
    <t>3896_in</t>
  </si>
  <si>
    <t>3926_out</t>
  </si>
  <si>
    <t>3926_in</t>
  </si>
  <si>
    <t>3957_out</t>
  </si>
  <si>
    <t>3957_in</t>
  </si>
  <si>
    <t>3987_out</t>
  </si>
  <si>
    <t>3987_in</t>
  </si>
  <si>
    <t>4018_out</t>
  </si>
  <si>
    <t>4018_in</t>
  </si>
  <si>
    <t>4049_out</t>
  </si>
  <si>
    <t>4049_in</t>
  </si>
  <si>
    <t>4077_out</t>
  </si>
  <si>
    <t>4077_in</t>
  </si>
  <si>
    <t>4108_out</t>
  </si>
  <si>
    <t>4108_in</t>
  </si>
  <si>
    <t>4138_out</t>
  </si>
  <si>
    <t>4138_in</t>
  </si>
  <si>
    <t>4169_out</t>
  </si>
  <si>
    <t>4169_in</t>
  </si>
  <si>
    <t>4199_out</t>
  </si>
  <si>
    <t>4199_in</t>
  </si>
  <si>
    <t>4230_out</t>
  </si>
  <si>
    <t>4230_in</t>
  </si>
  <si>
    <t>4261_out</t>
  </si>
  <si>
    <t>4261_in</t>
  </si>
  <si>
    <t>4291_out</t>
  </si>
  <si>
    <t>4291_in</t>
  </si>
  <si>
    <t>4322_out</t>
  </si>
  <si>
    <t>4322_in</t>
  </si>
  <si>
    <t>4352_out</t>
  </si>
  <si>
    <t>4352_in</t>
  </si>
  <si>
    <t>4383_out</t>
  </si>
  <si>
    <t>4383_in</t>
  </si>
  <si>
    <t>4414_out</t>
  </si>
  <si>
    <t>4414_in</t>
  </si>
  <si>
    <t>4442_out</t>
  </si>
  <si>
    <t>4442_in</t>
  </si>
  <si>
    <t>4473_out</t>
  </si>
  <si>
    <t>4473_in</t>
  </si>
  <si>
    <t>4503_out</t>
  </si>
  <si>
    <t>4503_in</t>
  </si>
  <si>
    <t>4534_out</t>
  </si>
  <si>
    <t>4534_in</t>
  </si>
  <si>
    <t>4564_out</t>
  </si>
  <si>
    <t>4564_in</t>
  </si>
  <si>
    <t>4595_out</t>
  </si>
  <si>
    <t>4595_in</t>
  </si>
  <si>
    <t>4626_out</t>
  </si>
  <si>
    <t>4626_in</t>
  </si>
  <si>
    <t>4656_out</t>
  </si>
  <si>
    <t>4656_in</t>
  </si>
  <si>
    <t>5022_out</t>
  </si>
  <si>
    <t>5022_in</t>
  </si>
  <si>
    <t>5387_out</t>
  </si>
  <si>
    <t>5387_in</t>
  </si>
  <si>
    <t>5752_out</t>
  </si>
  <si>
    <t>5752_in</t>
  </si>
  <si>
    <t>6117_out</t>
  </si>
  <si>
    <t>6117_in</t>
  </si>
  <si>
    <t>6483_out</t>
  </si>
  <si>
    <t>6483_in</t>
  </si>
  <si>
    <t>6848_out</t>
  </si>
  <si>
    <t>6848_in</t>
  </si>
  <si>
    <t>7213_out</t>
  </si>
  <si>
    <t>7213_in</t>
  </si>
  <si>
    <t>7578_out</t>
  </si>
  <si>
    <t>7578_in</t>
  </si>
  <si>
    <t>7944_out</t>
  </si>
  <si>
    <t>7944_in</t>
  </si>
  <si>
    <t>8309_out</t>
  </si>
  <si>
    <t>8309_in</t>
  </si>
  <si>
    <t xml:space="preserve">This workbook takes the place of the IgorPro process used for CY2022.  </t>
  </si>
  <si>
    <t>Specified Extraction/Injection Rates in this workbook come from the workbook "pumping_wells_for_CY2023_model_rev1.xlsx", tab "Monthly_Rates_200W_gpm"</t>
  </si>
  <si>
    <t xml:space="preserve">Simulated Extraction/Injection Rates in this workbook come from - \02_FlowStart2015_CY2023\post-process_budget\mnw2.txt </t>
  </si>
  <si>
    <t>The calculation steps are performed equivalently as in CY2022, the difference being that the graph is generated within Excel.</t>
  </si>
  <si>
    <t>Tab "Figure_4-1_calcs" will be annotated, with the intent being that data can be pasted in highlighed rows/columns and the graph is generated automatically.</t>
  </si>
  <si>
    <t>model end date</t>
  </si>
  <si>
    <t>MNW2</t>
  </si>
  <si>
    <t>=</t>
  </si>
  <si>
    <t>8875.6_in</t>
  </si>
  <si>
    <t>Same as what was used in ECF-200ZP1-24-0018 only using different timescales on the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</si>
</sst>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\-yyyy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4" fontId="0" fillId="2" borderId="0" xfId="0" applyNumberFormat="1" applyFill="1"/>
    <xf numFmtId="1" fontId="0" fillId="2" borderId="0" xfId="0" applyNumberForma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1" fontId="0" fillId="5" borderId="0" xfId="0" applyNumberFormat="1" applyFill="1"/>
    <xf numFmtId="0" fontId="0" fillId="5" borderId="0" xfId="0" applyFill="1" applyAlignment="1">
      <alignment horizontal="center"/>
    </xf>
    <xf numFmtId="166" fontId="0" fillId="0" borderId="0" xfId="0" applyNumberFormat="1"/>
    <xf numFmtId="166" fontId="0" fillId="4" borderId="0" xfId="0" applyNumberFormat="1" applyFill="1"/>
    <xf numFmtId="1" fontId="4" fillId="0" borderId="0" xfId="0" applyNumberFormat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6" fontId="4" fillId="4" borderId="0" xfId="0" applyNumberFormat="1" applyFont="1" applyFill="1"/>
    <xf numFmtId="0" fontId="4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D9D9"/>
      <color rgb="FFCC8800"/>
      <color rgb="FF00994E"/>
      <color rgb="FFFF0000"/>
      <color rgb="FF0000E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164129212854"/>
          <c:y val="9.6115954585312816E-2"/>
          <c:w val="0.84529131675232083"/>
          <c:h val="0.801763179397047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'Figure_4-1_calcs'!$C$7</c:f>
              <c:strCache>
                <c:ptCount val="1"/>
                <c:pt idx="0">
                  <c:v>Specified Extraction</c:v>
                </c:pt>
              </c:strCache>
            </c:strRef>
          </c:tx>
          <c:spPr>
            <a:ln w="28575" cap="rnd">
              <a:solidFill>
                <a:srgbClr val="0000E1"/>
              </a:solidFill>
              <a:round/>
            </a:ln>
            <a:effectLst/>
          </c:spPr>
          <c:marker>
            <c:symbol val="none"/>
          </c:marker>
          <c:xVal>
            <c:numRef>
              <c:f>'Figure_4-1_calcs'!$B$8:$B$335</c:f>
              <c:numCache>
                <c:formatCode>m/d/yyyy</c:formatCode>
                <c:ptCount val="328"/>
                <c:pt idx="0">
                  <c:v>42005</c:v>
                </c:pt>
                <c:pt idx="1">
                  <c:v>42035</c:v>
                </c:pt>
                <c:pt idx="2">
                  <c:v>42036</c:v>
                </c:pt>
                <c:pt idx="3">
                  <c:v>42063</c:v>
                </c:pt>
                <c:pt idx="4">
                  <c:v>42064</c:v>
                </c:pt>
                <c:pt idx="5">
                  <c:v>42094</c:v>
                </c:pt>
                <c:pt idx="6">
                  <c:v>42095</c:v>
                </c:pt>
                <c:pt idx="7">
                  <c:v>42124</c:v>
                </c:pt>
                <c:pt idx="8">
                  <c:v>42125</c:v>
                </c:pt>
                <c:pt idx="9">
                  <c:v>42155</c:v>
                </c:pt>
                <c:pt idx="10">
                  <c:v>42156</c:v>
                </c:pt>
                <c:pt idx="11">
                  <c:v>42185</c:v>
                </c:pt>
                <c:pt idx="12">
                  <c:v>42186</c:v>
                </c:pt>
                <c:pt idx="13">
                  <c:v>42216</c:v>
                </c:pt>
                <c:pt idx="14">
                  <c:v>42217</c:v>
                </c:pt>
                <c:pt idx="15">
                  <c:v>42247</c:v>
                </c:pt>
                <c:pt idx="16">
                  <c:v>42248</c:v>
                </c:pt>
                <c:pt idx="17">
                  <c:v>42277</c:v>
                </c:pt>
                <c:pt idx="18">
                  <c:v>42278</c:v>
                </c:pt>
                <c:pt idx="19">
                  <c:v>42308</c:v>
                </c:pt>
                <c:pt idx="20">
                  <c:v>42309</c:v>
                </c:pt>
                <c:pt idx="21">
                  <c:v>42338</c:v>
                </c:pt>
                <c:pt idx="22">
                  <c:v>42339</c:v>
                </c:pt>
                <c:pt idx="23">
                  <c:v>42369</c:v>
                </c:pt>
                <c:pt idx="24">
                  <c:v>42370</c:v>
                </c:pt>
                <c:pt idx="25">
                  <c:v>42400</c:v>
                </c:pt>
                <c:pt idx="26">
                  <c:v>42401</c:v>
                </c:pt>
                <c:pt idx="27">
                  <c:v>42429</c:v>
                </c:pt>
                <c:pt idx="28">
                  <c:v>42430</c:v>
                </c:pt>
                <c:pt idx="29">
                  <c:v>42460</c:v>
                </c:pt>
                <c:pt idx="30">
                  <c:v>42461</c:v>
                </c:pt>
                <c:pt idx="31">
                  <c:v>42490</c:v>
                </c:pt>
                <c:pt idx="32">
                  <c:v>42491</c:v>
                </c:pt>
                <c:pt idx="33">
                  <c:v>42521</c:v>
                </c:pt>
                <c:pt idx="34">
                  <c:v>42522</c:v>
                </c:pt>
                <c:pt idx="35">
                  <c:v>42551</c:v>
                </c:pt>
                <c:pt idx="36">
                  <c:v>42552</c:v>
                </c:pt>
                <c:pt idx="37">
                  <c:v>42582</c:v>
                </c:pt>
                <c:pt idx="38">
                  <c:v>42583</c:v>
                </c:pt>
                <c:pt idx="39">
                  <c:v>42613</c:v>
                </c:pt>
                <c:pt idx="40">
                  <c:v>42614</c:v>
                </c:pt>
                <c:pt idx="41">
                  <c:v>42643</c:v>
                </c:pt>
                <c:pt idx="42">
                  <c:v>42644</c:v>
                </c:pt>
                <c:pt idx="43">
                  <c:v>42674</c:v>
                </c:pt>
                <c:pt idx="44">
                  <c:v>42675</c:v>
                </c:pt>
                <c:pt idx="45">
                  <c:v>42704</c:v>
                </c:pt>
                <c:pt idx="46">
                  <c:v>42705</c:v>
                </c:pt>
                <c:pt idx="47">
                  <c:v>42735</c:v>
                </c:pt>
                <c:pt idx="48">
                  <c:v>42736</c:v>
                </c:pt>
                <c:pt idx="49">
                  <c:v>42766</c:v>
                </c:pt>
                <c:pt idx="50">
                  <c:v>42767</c:v>
                </c:pt>
                <c:pt idx="51">
                  <c:v>42794</c:v>
                </c:pt>
                <c:pt idx="52">
                  <c:v>42795</c:v>
                </c:pt>
                <c:pt idx="53">
                  <c:v>42825</c:v>
                </c:pt>
                <c:pt idx="54">
                  <c:v>42826</c:v>
                </c:pt>
                <c:pt idx="55">
                  <c:v>42855</c:v>
                </c:pt>
                <c:pt idx="56">
                  <c:v>42856</c:v>
                </c:pt>
                <c:pt idx="57">
                  <c:v>42886</c:v>
                </c:pt>
                <c:pt idx="58">
                  <c:v>42887</c:v>
                </c:pt>
                <c:pt idx="59">
                  <c:v>42916</c:v>
                </c:pt>
                <c:pt idx="60">
                  <c:v>42917</c:v>
                </c:pt>
                <c:pt idx="61">
                  <c:v>42947</c:v>
                </c:pt>
                <c:pt idx="62">
                  <c:v>42948</c:v>
                </c:pt>
                <c:pt idx="63">
                  <c:v>42978</c:v>
                </c:pt>
                <c:pt idx="64">
                  <c:v>42979</c:v>
                </c:pt>
                <c:pt idx="65">
                  <c:v>43008</c:v>
                </c:pt>
                <c:pt idx="66">
                  <c:v>43009</c:v>
                </c:pt>
                <c:pt idx="67">
                  <c:v>43039</c:v>
                </c:pt>
                <c:pt idx="68">
                  <c:v>43040</c:v>
                </c:pt>
                <c:pt idx="69">
                  <c:v>43069</c:v>
                </c:pt>
                <c:pt idx="70">
                  <c:v>43070</c:v>
                </c:pt>
                <c:pt idx="71">
                  <c:v>43100</c:v>
                </c:pt>
                <c:pt idx="72">
                  <c:v>43101</c:v>
                </c:pt>
                <c:pt idx="73">
                  <c:v>43131</c:v>
                </c:pt>
                <c:pt idx="74">
                  <c:v>43132</c:v>
                </c:pt>
                <c:pt idx="75">
                  <c:v>43159</c:v>
                </c:pt>
                <c:pt idx="76">
                  <c:v>43160</c:v>
                </c:pt>
                <c:pt idx="77">
                  <c:v>43190</c:v>
                </c:pt>
                <c:pt idx="78">
                  <c:v>43191</c:v>
                </c:pt>
                <c:pt idx="79">
                  <c:v>43220</c:v>
                </c:pt>
                <c:pt idx="80">
                  <c:v>43221</c:v>
                </c:pt>
                <c:pt idx="81">
                  <c:v>43251</c:v>
                </c:pt>
                <c:pt idx="82">
                  <c:v>43252</c:v>
                </c:pt>
                <c:pt idx="83">
                  <c:v>43281</c:v>
                </c:pt>
                <c:pt idx="84">
                  <c:v>43282</c:v>
                </c:pt>
                <c:pt idx="85">
                  <c:v>43312</c:v>
                </c:pt>
                <c:pt idx="86">
                  <c:v>43313</c:v>
                </c:pt>
                <c:pt idx="87">
                  <c:v>43343</c:v>
                </c:pt>
                <c:pt idx="88">
                  <c:v>43344</c:v>
                </c:pt>
                <c:pt idx="89">
                  <c:v>43373</c:v>
                </c:pt>
                <c:pt idx="90">
                  <c:v>43374</c:v>
                </c:pt>
                <c:pt idx="91">
                  <c:v>43404</c:v>
                </c:pt>
                <c:pt idx="92">
                  <c:v>43405</c:v>
                </c:pt>
                <c:pt idx="93">
                  <c:v>43434</c:v>
                </c:pt>
                <c:pt idx="94">
                  <c:v>43435</c:v>
                </c:pt>
                <c:pt idx="95">
                  <c:v>43465</c:v>
                </c:pt>
                <c:pt idx="96">
                  <c:v>43466</c:v>
                </c:pt>
                <c:pt idx="97">
                  <c:v>43496</c:v>
                </c:pt>
                <c:pt idx="98">
                  <c:v>43497</c:v>
                </c:pt>
                <c:pt idx="99">
                  <c:v>43524</c:v>
                </c:pt>
                <c:pt idx="100">
                  <c:v>43525</c:v>
                </c:pt>
                <c:pt idx="101">
                  <c:v>43555</c:v>
                </c:pt>
                <c:pt idx="102">
                  <c:v>43556</c:v>
                </c:pt>
                <c:pt idx="103">
                  <c:v>43585</c:v>
                </c:pt>
                <c:pt idx="104">
                  <c:v>43586</c:v>
                </c:pt>
                <c:pt idx="105">
                  <c:v>43616</c:v>
                </c:pt>
                <c:pt idx="106">
                  <c:v>43617</c:v>
                </c:pt>
                <c:pt idx="107">
                  <c:v>43646</c:v>
                </c:pt>
                <c:pt idx="108">
                  <c:v>43647</c:v>
                </c:pt>
                <c:pt idx="109">
                  <c:v>43677</c:v>
                </c:pt>
                <c:pt idx="110">
                  <c:v>43678</c:v>
                </c:pt>
                <c:pt idx="111">
                  <c:v>43708</c:v>
                </c:pt>
                <c:pt idx="112">
                  <c:v>43709</c:v>
                </c:pt>
                <c:pt idx="113">
                  <c:v>43738</c:v>
                </c:pt>
                <c:pt idx="114">
                  <c:v>43739</c:v>
                </c:pt>
                <c:pt idx="115">
                  <c:v>43769</c:v>
                </c:pt>
                <c:pt idx="116">
                  <c:v>43770</c:v>
                </c:pt>
                <c:pt idx="117">
                  <c:v>43799</c:v>
                </c:pt>
                <c:pt idx="118">
                  <c:v>43800</c:v>
                </c:pt>
                <c:pt idx="119">
                  <c:v>43830</c:v>
                </c:pt>
                <c:pt idx="120">
                  <c:v>43831</c:v>
                </c:pt>
                <c:pt idx="121">
                  <c:v>43861</c:v>
                </c:pt>
                <c:pt idx="122">
                  <c:v>43862</c:v>
                </c:pt>
                <c:pt idx="123">
                  <c:v>43890</c:v>
                </c:pt>
                <c:pt idx="124">
                  <c:v>43891</c:v>
                </c:pt>
                <c:pt idx="125">
                  <c:v>43921</c:v>
                </c:pt>
                <c:pt idx="126">
                  <c:v>43922</c:v>
                </c:pt>
                <c:pt idx="127">
                  <c:v>43951</c:v>
                </c:pt>
                <c:pt idx="128">
                  <c:v>43952</c:v>
                </c:pt>
                <c:pt idx="129">
                  <c:v>43982</c:v>
                </c:pt>
                <c:pt idx="130">
                  <c:v>43983</c:v>
                </c:pt>
                <c:pt idx="131">
                  <c:v>44012</c:v>
                </c:pt>
                <c:pt idx="132">
                  <c:v>44013</c:v>
                </c:pt>
                <c:pt idx="133">
                  <c:v>44043</c:v>
                </c:pt>
                <c:pt idx="134">
                  <c:v>44044</c:v>
                </c:pt>
                <c:pt idx="135">
                  <c:v>44074</c:v>
                </c:pt>
                <c:pt idx="136">
                  <c:v>44075</c:v>
                </c:pt>
                <c:pt idx="137">
                  <c:v>44104</c:v>
                </c:pt>
                <c:pt idx="138">
                  <c:v>44105</c:v>
                </c:pt>
                <c:pt idx="139">
                  <c:v>44135</c:v>
                </c:pt>
                <c:pt idx="140">
                  <c:v>44136</c:v>
                </c:pt>
                <c:pt idx="141">
                  <c:v>44165</c:v>
                </c:pt>
                <c:pt idx="142">
                  <c:v>44166</c:v>
                </c:pt>
                <c:pt idx="143">
                  <c:v>44196</c:v>
                </c:pt>
                <c:pt idx="144">
                  <c:v>44197</c:v>
                </c:pt>
                <c:pt idx="145">
                  <c:v>44227</c:v>
                </c:pt>
                <c:pt idx="146">
                  <c:v>44228</c:v>
                </c:pt>
                <c:pt idx="147">
                  <c:v>44255</c:v>
                </c:pt>
                <c:pt idx="148">
                  <c:v>44256</c:v>
                </c:pt>
                <c:pt idx="149">
                  <c:v>44286</c:v>
                </c:pt>
                <c:pt idx="150">
                  <c:v>44287</c:v>
                </c:pt>
                <c:pt idx="151">
                  <c:v>44316</c:v>
                </c:pt>
                <c:pt idx="152">
                  <c:v>44317</c:v>
                </c:pt>
                <c:pt idx="153">
                  <c:v>44347</c:v>
                </c:pt>
                <c:pt idx="154">
                  <c:v>44348</c:v>
                </c:pt>
                <c:pt idx="155">
                  <c:v>44377</c:v>
                </c:pt>
                <c:pt idx="156">
                  <c:v>44378</c:v>
                </c:pt>
                <c:pt idx="157">
                  <c:v>44408</c:v>
                </c:pt>
                <c:pt idx="158">
                  <c:v>44409</c:v>
                </c:pt>
                <c:pt idx="159">
                  <c:v>44439</c:v>
                </c:pt>
                <c:pt idx="160">
                  <c:v>44440</c:v>
                </c:pt>
                <c:pt idx="161">
                  <c:v>44469</c:v>
                </c:pt>
                <c:pt idx="162">
                  <c:v>44470</c:v>
                </c:pt>
                <c:pt idx="163">
                  <c:v>44500</c:v>
                </c:pt>
                <c:pt idx="164">
                  <c:v>44501</c:v>
                </c:pt>
                <c:pt idx="165">
                  <c:v>44530</c:v>
                </c:pt>
                <c:pt idx="166">
                  <c:v>44531</c:v>
                </c:pt>
                <c:pt idx="167">
                  <c:v>44561</c:v>
                </c:pt>
                <c:pt idx="168">
                  <c:v>44562</c:v>
                </c:pt>
                <c:pt idx="169">
                  <c:v>44592</c:v>
                </c:pt>
                <c:pt idx="170">
                  <c:v>44593</c:v>
                </c:pt>
                <c:pt idx="171">
                  <c:v>44620</c:v>
                </c:pt>
                <c:pt idx="172">
                  <c:v>44621</c:v>
                </c:pt>
                <c:pt idx="173">
                  <c:v>44651</c:v>
                </c:pt>
                <c:pt idx="174">
                  <c:v>44652</c:v>
                </c:pt>
                <c:pt idx="175">
                  <c:v>44681</c:v>
                </c:pt>
                <c:pt idx="176">
                  <c:v>44682</c:v>
                </c:pt>
                <c:pt idx="177">
                  <c:v>44712</c:v>
                </c:pt>
                <c:pt idx="178">
                  <c:v>44713</c:v>
                </c:pt>
                <c:pt idx="179">
                  <c:v>44742</c:v>
                </c:pt>
                <c:pt idx="180">
                  <c:v>44743</c:v>
                </c:pt>
                <c:pt idx="181">
                  <c:v>44773</c:v>
                </c:pt>
                <c:pt idx="182">
                  <c:v>44774</c:v>
                </c:pt>
                <c:pt idx="183">
                  <c:v>44804</c:v>
                </c:pt>
                <c:pt idx="184">
                  <c:v>44805</c:v>
                </c:pt>
                <c:pt idx="185">
                  <c:v>44834</c:v>
                </c:pt>
                <c:pt idx="186">
                  <c:v>44835</c:v>
                </c:pt>
                <c:pt idx="187">
                  <c:v>44865</c:v>
                </c:pt>
                <c:pt idx="188">
                  <c:v>44866</c:v>
                </c:pt>
                <c:pt idx="189">
                  <c:v>44895</c:v>
                </c:pt>
                <c:pt idx="190">
                  <c:v>44896</c:v>
                </c:pt>
                <c:pt idx="191">
                  <c:v>44926</c:v>
                </c:pt>
                <c:pt idx="192">
                  <c:v>44927</c:v>
                </c:pt>
                <c:pt idx="193">
                  <c:v>44957</c:v>
                </c:pt>
                <c:pt idx="194">
                  <c:v>44958</c:v>
                </c:pt>
                <c:pt idx="195">
                  <c:v>44985</c:v>
                </c:pt>
                <c:pt idx="196">
                  <c:v>44986</c:v>
                </c:pt>
                <c:pt idx="197">
                  <c:v>45016</c:v>
                </c:pt>
                <c:pt idx="198">
                  <c:v>45017</c:v>
                </c:pt>
                <c:pt idx="199">
                  <c:v>45046</c:v>
                </c:pt>
                <c:pt idx="200">
                  <c:v>45047</c:v>
                </c:pt>
                <c:pt idx="201">
                  <c:v>45077</c:v>
                </c:pt>
                <c:pt idx="202">
                  <c:v>45078</c:v>
                </c:pt>
                <c:pt idx="203">
                  <c:v>45107</c:v>
                </c:pt>
                <c:pt idx="204">
                  <c:v>45108</c:v>
                </c:pt>
                <c:pt idx="205">
                  <c:v>45138</c:v>
                </c:pt>
                <c:pt idx="206">
                  <c:v>45139</c:v>
                </c:pt>
                <c:pt idx="207">
                  <c:v>45169</c:v>
                </c:pt>
                <c:pt idx="208">
                  <c:v>45170</c:v>
                </c:pt>
                <c:pt idx="209">
                  <c:v>45199</c:v>
                </c:pt>
                <c:pt idx="210">
                  <c:v>45200</c:v>
                </c:pt>
                <c:pt idx="211">
                  <c:v>45230</c:v>
                </c:pt>
                <c:pt idx="212">
                  <c:v>45231</c:v>
                </c:pt>
                <c:pt idx="213">
                  <c:v>45260</c:v>
                </c:pt>
                <c:pt idx="214">
                  <c:v>45261</c:v>
                </c:pt>
                <c:pt idx="215">
                  <c:v>45291</c:v>
                </c:pt>
                <c:pt idx="216">
                  <c:v>45292</c:v>
                </c:pt>
                <c:pt idx="217">
                  <c:v>45322</c:v>
                </c:pt>
                <c:pt idx="218">
                  <c:v>45323</c:v>
                </c:pt>
                <c:pt idx="219">
                  <c:v>45351</c:v>
                </c:pt>
                <c:pt idx="220">
                  <c:v>45352</c:v>
                </c:pt>
                <c:pt idx="221">
                  <c:v>45382</c:v>
                </c:pt>
                <c:pt idx="222">
                  <c:v>45383</c:v>
                </c:pt>
                <c:pt idx="223">
                  <c:v>45412</c:v>
                </c:pt>
                <c:pt idx="224">
                  <c:v>45413</c:v>
                </c:pt>
                <c:pt idx="225">
                  <c:v>45443</c:v>
                </c:pt>
                <c:pt idx="226">
                  <c:v>45444</c:v>
                </c:pt>
                <c:pt idx="227">
                  <c:v>45473</c:v>
                </c:pt>
                <c:pt idx="228">
                  <c:v>45474</c:v>
                </c:pt>
                <c:pt idx="229">
                  <c:v>45504</c:v>
                </c:pt>
                <c:pt idx="230">
                  <c:v>45505</c:v>
                </c:pt>
                <c:pt idx="231">
                  <c:v>45535</c:v>
                </c:pt>
                <c:pt idx="232">
                  <c:v>45536</c:v>
                </c:pt>
                <c:pt idx="233">
                  <c:v>45565</c:v>
                </c:pt>
                <c:pt idx="234">
                  <c:v>45566</c:v>
                </c:pt>
                <c:pt idx="235">
                  <c:v>45596</c:v>
                </c:pt>
                <c:pt idx="236">
                  <c:v>45597</c:v>
                </c:pt>
                <c:pt idx="237">
                  <c:v>45626</c:v>
                </c:pt>
                <c:pt idx="238">
                  <c:v>45627</c:v>
                </c:pt>
                <c:pt idx="239">
                  <c:v>45657</c:v>
                </c:pt>
                <c:pt idx="240">
                  <c:v>45658</c:v>
                </c:pt>
                <c:pt idx="241">
                  <c:v>45688</c:v>
                </c:pt>
                <c:pt idx="242">
                  <c:v>45689</c:v>
                </c:pt>
                <c:pt idx="243">
                  <c:v>45716</c:v>
                </c:pt>
                <c:pt idx="244">
                  <c:v>45717</c:v>
                </c:pt>
                <c:pt idx="245">
                  <c:v>45747</c:v>
                </c:pt>
                <c:pt idx="246">
                  <c:v>45748</c:v>
                </c:pt>
                <c:pt idx="247">
                  <c:v>45777</c:v>
                </c:pt>
                <c:pt idx="248">
                  <c:v>45778</c:v>
                </c:pt>
                <c:pt idx="249">
                  <c:v>45808</c:v>
                </c:pt>
                <c:pt idx="250">
                  <c:v>45809</c:v>
                </c:pt>
                <c:pt idx="251">
                  <c:v>45838</c:v>
                </c:pt>
                <c:pt idx="252">
                  <c:v>45839</c:v>
                </c:pt>
                <c:pt idx="253">
                  <c:v>45869</c:v>
                </c:pt>
                <c:pt idx="254">
                  <c:v>45870</c:v>
                </c:pt>
                <c:pt idx="255">
                  <c:v>45900</c:v>
                </c:pt>
                <c:pt idx="256">
                  <c:v>45901</c:v>
                </c:pt>
                <c:pt idx="257">
                  <c:v>45930</c:v>
                </c:pt>
                <c:pt idx="258">
                  <c:v>45931</c:v>
                </c:pt>
                <c:pt idx="259">
                  <c:v>45961</c:v>
                </c:pt>
                <c:pt idx="260">
                  <c:v>45962</c:v>
                </c:pt>
                <c:pt idx="261">
                  <c:v>45991</c:v>
                </c:pt>
                <c:pt idx="262">
                  <c:v>45992</c:v>
                </c:pt>
                <c:pt idx="263">
                  <c:v>46022</c:v>
                </c:pt>
                <c:pt idx="264">
                  <c:v>46023</c:v>
                </c:pt>
                <c:pt idx="265">
                  <c:v>46053</c:v>
                </c:pt>
                <c:pt idx="266">
                  <c:v>46054</c:v>
                </c:pt>
                <c:pt idx="267">
                  <c:v>46081</c:v>
                </c:pt>
                <c:pt idx="268">
                  <c:v>46082</c:v>
                </c:pt>
                <c:pt idx="269">
                  <c:v>46112</c:v>
                </c:pt>
                <c:pt idx="270">
                  <c:v>46113</c:v>
                </c:pt>
                <c:pt idx="271">
                  <c:v>46142</c:v>
                </c:pt>
                <c:pt idx="272">
                  <c:v>46143</c:v>
                </c:pt>
                <c:pt idx="273">
                  <c:v>46173</c:v>
                </c:pt>
                <c:pt idx="274">
                  <c:v>46174</c:v>
                </c:pt>
                <c:pt idx="275">
                  <c:v>46203</c:v>
                </c:pt>
                <c:pt idx="276">
                  <c:v>46204</c:v>
                </c:pt>
                <c:pt idx="277">
                  <c:v>46234</c:v>
                </c:pt>
                <c:pt idx="278">
                  <c:v>46235</c:v>
                </c:pt>
                <c:pt idx="279">
                  <c:v>46265</c:v>
                </c:pt>
                <c:pt idx="280">
                  <c:v>46266</c:v>
                </c:pt>
                <c:pt idx="281">
                  <c:v>46295</c:v>
                </c:pt>
                <c:pt idx="282">
                  <c:v>46296</c:v>
                </c:pt>
                <c:pt idx="283">
                  <c:v>46326</c:v>
                </c:pt>
                <c:pt idx="284">
                  <c:v>46327</c:v>
                </c:pt>
                <c:pt idx="285">
                  <c:v>46356</c:v>
                </c:pt>
                <c:pt idx="286">
                  <c:v>46357</c:v>
                </c:pt>
                <c:pt idx="287">
                  <c:v>46387</c:v>
                </c:pt>
                <c:pt idx="288">
                  <c:v>46388</c:v>
                </c:pt>
                <c:pt idx="289">
                  <c:v>46418</c:v>
                </c:pt>
                <c:pt idx="290">
                  <c:v>46419</c:v>
                </c:pt>
                <c:pt idx="291">
                  <c:v>46446</c:v>
                </c:pt>
                <c:pt idx="292">
                  <c:v>46447</c:v>
                </c:pt>
                <c:pt idx="293">
                  <c:v>46477</c:v>
                </c:pt>
                <c:pt idx="294">
                  <c:v>46478</c:v>
                </c:pt>
                <c:pt idx="295">
                  <c:v>46507</c:v>
                </c:pt>
                <c:pt idx="296">
                  <c:v>46508</c:v>
                </c:pt>
                <c:pt idx="297">
                  <c:v>46538</c:v>
                </c:pt>
                <c:pt idx="298">
                  <c:v>46539</c:v>
                </c:pt>
                <c:pt idx="299">
                  <c:v>46568</c:v>
                </c:pt>
                <c:pt idx="300">
                  <c:v>46569</c:v>
                </c:pt>
                <c:pt idx="301">
                  <c:v>46599</c:v>
                </c:pt>
                <c:pt idx="302">
                  <c:v>46600</c:v>
                </c:pt>
                <c:pt idx="303">
                  <c:v>46630</c:v>
                </c:pt>
                <c:pt idx="304">
                  <c:v>46631</c:v>
                </c:pt>
                <c:pt idx="305">
                  <c:v>46660</c:v>
                </c:pt>
                <c:pt idx="306">
                  <c:v>46661</c:v>
                </c:pt>
                <c:pt idx="307">
                  <c:v>47026</c:v>
                </c:pt>
                <c:pt idx="308">
                  <c:v>47027</c:v>
                </c:pt>
                <c:pt idx="309">
                  <c:v>47391</c:v>
                </c:pt>
                <c:pt idx="310">
                  <c:v>47392</c:v>
                </c:pt>
                <c:pt idx="311">
                  <c:v>47756</c:v>
                </c:pt>
                <c:pt idx="312">
                  <c:v>47757</c:v>
                </c:pt>
                <c:pt idx="313">
                  <c:v>48121</c:v>
                </c:pt>
                <c:pt idx="314">
                  <c:v>48122</c:v>
                </c:pt>
                <c:pt idx="315">
                  <c:v>48487</c:v>
                </c:pt>
                <c:pt idx="316">
                  <c:v>48488</c:v>
                </c:pt>
                <c:pt idx="317">
                  <c:v>48852</c:v>
                </c:pt>
                <c:pt idx="318">
                  <c:v>48853</c:v>
                </c:pt>
                <c:pt idx="319">
                  <c:v>49217</c:v>
                </c:pt>
                <c:pt idx="320">
                  <c:v>49218</c:v>
                </c:pt>
                <c:pt idx="321">
                  <c:v>49582</c:v>
                </c:pt>
                <c:pt idx="322">
                  <c:v>49583</c:v>
                </c:pt>
                <c:pt idx="323">
                  <c:v>49948</c:v>
                </c:pt>
                <c:pt idx="324">
                  <c:v>49949</c:v>
                </c:pt>
                <c:pt idx="325">
                  <c:v>50313</c:v>
                </c:pt>
                <c:pt idx="326">
                  <c:v>50314</c:v>
                </c:pt>
                <c:pt idx="327">
                  <c:v>50314</c:v>
                </c:pt>
              </c:numCache>
            </c:numRef>
          </c:xVal>
          <c:yVal>
            <c:numRef>
              <c:f>'Figure_4-1_calcs'!$C$8:$C$335</c:f>
              <c:numCache>
                <c:formatCode>0</c:formatCode>
                <c:ptCount val="328"/>
                <c:pt idx="0">
                  <c:v>1933.2204150564555</c:v>
                </c:pt>
                <c:pt idx="1">
                  <c:v>1933.2204150564555</c:v>
                </c:pt>
                <c:pt idx="2">
                  <c:v>1819.9892216214464</c:v>
                </c:pt>
                <c:pt idx="3">
                  <c:v>1819.9892216214464</c:v>
                </c:pt>
                <c:pt idx="4">
                  <c:v>1982.2571302971719</c:v>
                </c:pt>
                <c:pt idx="5">
                  <c:v>1982.2571302971719</c:v>
                </c:pt>
                <c:pt idx="6">
                  <c:v>1879.6055956412174</c:v>
                </c:pt>
                <c:pt idx="7">
                  <c:v>1879.6055956412174</c:v>
                </c:pt>
                <c:pt idx="8">
                  <c:v>1875.6711590247512</c:v>
                </c:pt>
                <c:pt idx="9">
                  <c:v>1875.6711590247512</c:v>
                </c:pt>
                <c:pt idx="10">
                  <c:v>1940.2768633437215</c:v>
                </c:pt>
                <c:pt idx="11">
                  <c:v>1940.2768633437215</c:v>
                </c:pt>
                <c:pt idx="12">
                  <c:v>2051.3207178198436</c:v>
                </c:pt>
                <c:pt idx="13">
                  <c:v>2051.3207178198436</c:v>
                </c:pt>
                <c:pt idx="14">
                  <c:v>1938.955179378805</c:v>
                </c:pt>
                <c:pt idx="15">
                  <c:v>1938.955179378805</c:v>
                </c:pt>
                <c:pt idx="16">
                  <c:v>1895.762995433796</c:v>
                </c:pt>
                <c:pt idx="17">
                  <c:v>1895.762995433796</c:v>
                </c:pt>
                <c:pt idx="18">
                  <c:v>1934.9453246377875</c:v>
                </c:pt>
                <c:pt idx="19">
                  <c:v>1934.9453246377875</c:v>
                </c:pt>
                <c:pt idx="20">
                  <c:v>1869.9528224127</c:v>
                </c:pt>
                <c:pt idx="21">
                  <c:v>1869.9528224127</c:v>
                </c:pt>
                <c:pt idx="22">
                  <c:v>1947.6469315548663</c:v>
                </c:pt>
                <c:pt idx="23">
                  <c:v>1947.6469315548663</c:v>
                </c:pt>
                <c:pt idx="24">
                  <c:v>1698.7447191110109</c:v>
                </c:pt>
                <c:pt idx="25">
                  <c:v>1698.7447191110109</c:v>
                </c:pt>
                <c:pt idx="26">
                  <c:v>1791.4263587829068</c:v>
                </c:pt>
                <c:pt idx="27">
                  <c:v>1791.4263587829068</c:v>
                </c:pt>
                <c:pt idx="28">
                  <c:v>1668.9284249194202</c:v>
                </c:pt>
                <c:pt idx="29">
                  <c:v>1668.9284249194202</c:v>
                </c:pt>
                <c:pt idx="30">
                  <c:v>1004.9995263532693</c:v>
                </c:pt>
                <c:pt idx="31">
                  <c:v>1004.9995263532693</c:v>
                </c:pt>
                <c:pt idx="32">
                  <c:v>1068.7270948853795</c:v>
                </c:pt>
                <c:pt idx="33">
                  <c:v>1068.7270948853795</c:v>
                </c:pt>
                <c:pt idx="34">
                  <c:v>953.30973589936139</c:v>
                </c:pt>
                <c:pt idx="35">
                  <c:v>953.30973589936139</c:v>
                </c:pt>
                <c:pt idx="36">
                  <c:v>1497.8487564436996</c:v>
                </c:pt>
                <c:pt idx="37">
                  <c:v>1497.8487564436996</c:v>
                </c:pt>
                <c:pt idx="38">
                  <c:v>1572.0870727103668</c:v>
                </c:pt>
                <c:pt idx="39">
                  <c:v>1572.0870727103668</c:v>
                </c:pt>
                <c:pt idx="40">
                  <c:v>2147.961950648898</c:v>
                </c:pt>
                <c:pt idx="41">
                  <c:v>2147.961950648898</c:v>
                </c:pt>
                <c:pt idx="42">
                  <c:v>1053.18050723026</c:v>
                </c:pt>
                <c:pt idx="43">
                  <c:v>1053.18050723026</c:v>
                </c:pt>
                <c:pt idx="44">
                  <c:v>1734.142701233535</c:v>
                </c:pt>
                <c:pt idx="45">
                  <c:v>1734.142701233535</c:v>
                </c:pt>
                <c:pt idx="46">
                  <c:v>2094.0178303135881</c:v>
                </c:pt>
                <c:pt idx="47">
                  <c:v>2094.0178303135881</c:v>
                </c:pt>
                <c:pt idx="48">
                  <c:v>2083.6235699793287</c:v>
                </c:pt>
                <c:pt idx="49">
                  <c:v>2083.6235699793287</c:v>
                </c:pt>
                <c:pt idx="50">
                  <c:v>1946.2292414908031</c:v>
                </c:pt>
                <c:pt idx="51">
                  <c:v>1946.2292414908031</c:v>
                </c:pt>
                <c:pt idx="52">
                  <c:v>1626.6793408883589</c:v>
                </c:pt>
                <c:pt idx="53">
                  <c:v>1626.6793408883589</c:v>
                </c:pt>
                <c:pt idx="54">
                  <c:v>1365.300282472871</c:v>
                </c:pt>
                <c:pt idx="55">
                  <c:v>1365.300282472871</c:v>
                </c:pt>
                <c:pt idx="56">
                  <c:v>1975.3798933949795</c:v>
                </c:pt>
                <c:pt idx="57">
                  <c:v>1975.3798933949795</c:v>
                </c:pt>
                <c:pt idx="58">
                  <c:v>2026.6657115183668</c:v>
                </c:pt>
                <c:pt idx="59">
                  <c:v>2026.6657115183668</c:v>
                </c:pt>
                <c:pt idx="60">
                  <c:v>2156.11457524153</c:v>
                </c:pt>
                <c:pt idx="61">
                  <c:v>2156.11457524153</c:v>
                </c:pt>
                <c:pt idx="62">
                  <c:v>1368.4133335744168</c:v>
                </c:pt>
                <c:pt idx="63">
                  <c:v>1368.4133335744168</c:v>
                </c:pt>
                <c:pt idx="64">
                  <c:v>2172.9619388666401</c:v>
                </c:pt>
                <c:pt idx="65">
                  <c:v>2172.9619388666401</c:v>
                </c:pt>
                <c:pt idx="66">
                  <c:v>2177.2391172570601</c:v>
                </c:pt>
                <c:pt idx="67">
                  <c:v>2177.2391172570601</c:v>
                </c:pt>
                <c:pt idx="68">
                  <c:v>2260.369305079787</c:v>
                </c:pt>
                <c:pt idx="69">
                  <c:v>2260.369305079787</c:v>
                </c:pt>
                <c:pt idx="70">
                  <c:v>2246.0786905483901</c:v>
                </c:pt>
                <c:pt idx="71">
                  <c:v>2246.0786905483901</c:v>
                </c:pt>
                <c:pt idx="72">
                  <c:v>2286.1772379585691</c:v>
                </c:pt>
                <c:pt idx="73">
                  <c:v>2286.1772379585691</c:v>
                </c:pt>
                <c:pt idx="74">
                  <c:v>2293.4761016461807</c:v>
                </c:pt>
                <c:pt idx="75">
                  <c:v>2293.4761016461807</c:v>
                </c:pt>
                <c:pt idx="76">
                  <c:v>2044.4658823407851</c:v>
                </c:pt>
                <c:pt idx="77">
                  <c:v>2044.4658823407851</c:v>
                </c:pt>
                <c:pt idx="78">
                  <c:v>2091.13327372801</c:v>
                </c:pt>
                <c:pt idx="79">
                  <c:v>2091.13327372801</c:v>
                </c:pt>
                <c:pt idx="80">
                  <c:v>2184.878002545815</c:v>
                </c:pt>
                <c:pt idx="81">
                  <c:v>2184.878002545815</c:v>
                </c:pt>
                <c:pt idx="82">
                  <c:v>2142.2443607509513</c:v>
                </c:pt>
                <c:pt idx="83">
                  <c:v>2142.2443607509513</c:v>
                </c:pt>
                <c:pt idx="84">
                  <c:v>1801.4104413349503</c:v>
                </c:pt>
                <c:pt idx="85">
                  <c:v>1801.4104413349503</c:v>
                </c:pt>
                <c:pt idx="86">
                  <c:v>1963.64154767267</c:v>
                </c:pt>
                <c:pt idx="87">
                  <c:v>1963.64154767267</c:v>
                </c:pt>
                <c:pt idx="88">
                  <c:v>1829.3509896961059</c:v>
                </c:pt>
                <c:pt idx="89">
                  <c:v>1829.3509896961059</c:v>
                </c:pt>
                <c:pt idx="90">
                  <c:v>2004.1881235455326</c:v>
                </c:pt>
                <c:pt idx="91">
                  <c:v>2004.1881235455326</c:v>
                </c:pt>
                <c:pt idx="92">
                  <c:v>2094.1193834317965</c:v>
                </c:pt>
                <c:pt idx="93">
                  <c:v>2094.1193834317965</c:v>
                </c:pt>
                <c:pt idx="94">
                  <c:v>2157.0106321668968</c:v>
                </c:pt>
                <c:pt idx="95">
                  <c:v>2157.0106321668968</c:v>
                </c:pt>
                <c:pt idx="96">
                  <c:v>2149.5733596863497</c:v>
                </c:pt>
                <c:pt idx="97">
                  <c:v>2149.5733596863497</c:v>
                </c:pt>
                <c:pt idx="98">
                  <c:v>1966.7897476738481</c:v>
                </c:pt>
                <c:pt idx="99">
                  <c:v>1966.7897476738481</c:v>
                </c:pt>
                <c:pt idx="100">
                  <c:v>2020.2499439327385</c:v>
                </c:pt>
                <c:pt idx="101">
                  <c:v>2020.2499439327385</c:v>
                </c:pt>
                <c:pt idx="102">
                  <c:v>1814.6519225495624</c:v>
                </c:pt>
                <c:pt idx="103">
                  <c:v>1814.6519225495624</c:v>
                </c:pt>
                <c:pt idx="104">
                  <c:v>2156.4505965885428</c:v>
                </c:pt>
                <c:pt idx="105">
                  <c:v>2156.4505965885428</c:v>
                </c:pt>
                <c:pt idx="106">
                  <c:v>2097.3369745079685</c:v>
                </c:pt>
                <c:pt idx="107">
                  <c:v>2097.3369745079685</c:v>
                </c:pt>
                <c:pt idx="108">
                  <c:v>2306.6297372800741</c:v>
                </c:pt>
                <c:pt idx="109">
                  <c:v>2306.6297372800741</c:v>
                </c:pt>
                <c:pt idx="110">
                  <c:v>1987.4766618874353</c:v>
                </c:pt>
                <c:pt idx="111">
                  <c:v>1987.4766618874353</c:v>
                </c:pt>
                <c:pt idx="112">
                  <c:v>2220.3461757941595</c:v>
                </c:pt>
                <c:pt idx="113">
                  <c:v>2220.3461757941595</c:v>
                </c:pt>
                <c:pt idx="114">
                  <c:v>2088.260664568103</c:v>
                </c:pt>
                <c:pt idx="115">
                  <c:v>2088.260664568103</c:v>
                </c:pt>
                <c:pt idx="116">
                  <c:v>2247.3832000889033</c:v>
                </c:pt>
                <c:pt idx="117">
                  <c:v>2247.3832000889033</c:v>
                </c:pt>
                <c:pt idx="118">
                  <c:v>2475.1556435184975</c:v>
                </c:pt>
                <c:pt idx="119">
                  <c:v>2475.1556435184975</c:v>
                </c:pt>
                <c:pt idx="120">
                  <c:v>2487.185207741551</c:v>
                </c:pt>
                <c:pt idx="121">
                  <c:v>2487.185207741551</c:v>
                </c:pt>
                <c:pt idx="122">
                  <c:v>2491.1865653910354</c:v>
                </c:pt>
                <c:pt idx="123">
                  <c:v>2491.1865653910354</c:v>
                </c:pt>
                <c:pt idx="124">
                  <c:v>2211.9389216919021</c:v>
                </c:pt>
                <c:pt idx="125">
                  <c:v>2211.9389216919021</c:v>
                </c:pt>
                <c:pt idx="126">
                  <c:v>1644.0964473751831</c:v>
                </c:pt>
                <c:pt idx="127">
                  <c:v>1644.0964473751831</c:v>
                </c:pt>
                <c:pt idx="128">
                  <c:v>1591.8227264915774</c:v>
                </c:pt>
                <c:pt idx="129">
                  <c:v>1591.8227264915774</c:v>
                </c:pt>
                <c:pt idx="130">
                  <c:v>1605.8788727941705</c:v>
                </c:pt>
                <c:pt idx="131">
                  <c:v>1605.8788727941705</c:v>
                </c:pt>
                <c:pt idx="132">
                  <c:v>1969.8243404577033</c:v>
                </c:pt>
                <c:pt idx="133">
                  <c:v>1969.8243404577033</c:v>
                </c:pt>
                <c:pt idx="134">
                  <c:v>2429.2103246702968</c:v>
                </c:pt>
                <c:pt idx="135">
                  <c:v>2429.2103246702968</c:v>
                </c:pt>
                <c:pt idx="136">
                  <c:v>2449.7210676919512</c:v>
                </c:pt>
                <c:pt idx="137">
                  <c:v>2449.7210676919512</c:v>
                </c:pt>
                <c:pt idx="138">
                  <c:v>2370.1825747117382</c:v>
                </c:pt>
                <c:pt idx="139">
                  <c:v>2370.1825747117382</c:v>
                </c:pt>
                <c:pt idx="140">
                  <c:v>2350.5544477615708</c:v>
                </c:pt>
                <c:pt idx="141">
                  <c:v>2350.5544477615708</c:v>
                </c:pt>
                <c:pt idx="142">
                  <c:v>2345.1153822245924</c:v>
                </c:pt>
                <c:pt idx="143">
                  <c:v>2345.1153822245924</c:v>
                </c:pt>
                <c:pt idx="144">
                  <c:v>2358.0725374674093</c:v>
                </c:pt>
                <c:pt idx="145">
                  <c:v>2358.0725374674093</c:v>
                </c:pt>
                <c:pt idx="146">
                  <c:v>2408.5317460317456</c:v>
                </c:pt>
                <c:pt idx="147">
                  <c:v>2408.5317460317456</c:v>
                </c:pt>
                <c:pt idx="148">
                  <c:v>2467.9659498207884</c:v>
                </c:pt>
                <c:pt idx="149">
                  <c:v>2467.9659498207884</c:v>
                </c:pt>
                <c:pt idx="150">
                  <c:v>2405.5787037037035</c:v>
                </c:pt>
                <c:pt idx="151">
                  <c:v>2405.5787037037035</c:v>
                </c:pt>
                <c:pt idx="152">
                  <c:v>2464.269713261649</c:v>
                </c:pt>
                <c:pt idx="153">
                  <c:v>2464.269713261649</c:v>
                </c:pt>
                <c:pt idx="154">
                  <c:v>2359.3287037037039</c:v>
                </c:pt>
                <c:pt idx="155">
                  <c:v>2359.3287037037039</c:v>
                </c:pt>
                <c:pt idx="156">
                  <c:v>2267.6523297491035</c:v>
                </c:pt>
                <c:pt idx="157">
                  <c:v>2267.6523297491035</c:v>
                </c:pt>
                <c:pt idx="158">
                  <c:v>2308.9829749103942</c:v>
                </c:pt>
                <c:pt idx="159">
                  <c:v>2308.9829749103942</c:v>
                </c:pt>
                <c:pt idx="160">
                  <c:v>2289.0394454041079</c:v>
                </c:pt>
                <c:pt idx="161">
                  <c:v>2289.0394454041079</c:v>
                </c:pt>
                <c:pt idx="162">
                  <c:v>2435.6452278322595</c:v>
                </c:pt>
                <c:pt idx="163">
                  <c:v>2435.6452278322595</c:v>
                </c:pt>
                <c:pt idx="164">
                  <c:v>2475.9578937624419</c:v>
                </c:pt>
                <c:pt idx="165">
                  <c:v>2475.9578937624419</c:v>
                </c:pt>
                <c:pt idx="166">
                  <c:v>2471.829652890407</c:v>
                </c:pt>
                <c:pt idx="167">
                  <c:v>2471.829652890407</c:v>
                </c:pt>
                <c:pt idx="168">
                  <c:v>2388.0376344086021</c:v>
                </c:pt>
                <c:pt idx="169">
                  <c:v>2388.0376344086021</c:v>
                </c:pt>
                <c:pt idx="170">
                  <c:v>2454.8115079365084</c:v>
                </c:pt>
                <c:pt idx="171">
                  <c:v>2454.8115079365084</c:v>
                </c:pt>
                <c:pt idx="172">
                  <c:v>2211.0663082437277</c:v>
                </c:pt>
                <c:pt idx="173">
                  <c:v>2211.0663082437277</c:v>
                </c:pt>
                <c:pt idx="174">
                  <c:v>2437.962962962963</c:v>
                </c:pt>
                <c:pt idx="175">
                  <c:v>2437.962962962963</c:v>
                </c:pt>
                <c:pt idx="176">
                  <c:v>2420.8557347670253</c:v>
                </c:pt>
                <c:pt idx="177">
                  <c:v>2420.8557347670253</c:v>
                </c:pt>
                <c:pt idx="178">
                  <c:v>2228.7037037037044</c:v>
                </c:pt>
                <c:pt idx="179">
                  <c:v>2228.7037037037044</c:v>
                </c:pt>
                <c:pt idx="180">
                  <c:v>2421.4605734767028</c:v>
                </c:pt>
                <c:pt idx="181">
                  <c:v>2421.4605734767028</c:v>
                </c:pt>
                <c:pt idx="182">
                  <c:v>2306.1155913978491</c:v>
                </c:pt>
                <c:pt idx="183">
                  <c:v>2306.1155913978491</c:v>
                </c:pt>
                <c:pt idx="184">
                  <c:v>2322.6851851851848</c:v>
                </c:pt>
                <c:pt idx="185">
                  <c:v>2322.6851851851848</c:v>
                </c:pt>
                <c:pt idx="186">
                  <c:v>2431.7652329749108</c:v>
                </c:pt>
                <c:pt idx="187">
                  <c:v>2431.7652329749108</c:v>
                </c:pt>
                <c:pt idx="188">
                  <c:v>2441.712962962963</c:v>
                </c:pt>
                <c:pt idx="189">
                  <c:v>2441.712962962963</c:v>
                </c:pt>
                <c:pt idx="190">
                  <c:v>2320.8781362007176</c:v>
                </c:pt>
                <c:pt idx="191">
                  <c:v>2320.8781362007176</c:v>
                </c:pt>
                <c:pt idx="192">
                  <c:v>2361.007191021477</c:v>
                </c:pt>
                <c:pt idx="193">
                  <c:v>2361.007191021477</c:v>
                </c:pt>
                <c:pt idx="194">
                  <c:v>2295.0148809523812</c:v>
                </c:pt>
                <c:pt idx="195">
                  <c:v>2295.0148809523812</c:v>
                </c:pt>
                <c:pt idx="196">
                  <c:v>2347.491039426523</c:v>
                </c:pt>
                <c:pt idx="197">
                  <c:v>2347.491039426523</c:v>
                </c:pt>
                <c:pt idx="198">
                  <c:v>2487.5925925925935</c:v>
                </c:pt>
                <c:pt idx="199">
                  <c:v>2487.5925925925935</c:v>
                </c:pt>
                <c:pt idx="200">
                  <c:v>2477.4193548387098</c:v>
                </c:pt>
                <c:pt idx="201">
                  <c:v>2477.4193548387098</c:v>
                </c:pt>
                <c:pt idx="202">
                  <c:v>2438.078703703703</c:v>
                </c:pt>
                <c:pt idx="203">
                  <c:v>2438.078703703703</c:v>
                </c:pt>
                <c:pt idx="204">
                  <c:v>2412.5448028673836</c:v>
                </c:pt>
                <c:pt idx="205">
                  <c:v>2412.5448028673836</c:v>
                </c:pt>
                <c:pt idx="206">
                  <c:v>2451.2096774193556</c:v>
                </c:pt>
                <c:pt idx="207">
                  <c:v>2451.2096774193556</c:v>
                </c:pt>
                <c:pt idx="208">
                  <c:v>2150.3240740740739</c:v>
                </c:pt>
                <c:pt idx="209">
                  <c:v>2150.3240740740739</c:v>
                </c:pt>
                <c:pt idx="210">
                  <c:v>2469.7132616487456</c:v>
                </c:pt>
                <c:pt idx="211">
                  <c:v>2469.7132616487456</c:v>
                </c:pt>
                <c:pt idx="212">
                  <c:v>2423.9351851851843</c:v>
                </c:pt>
                <c:pt idx="213">
                  <c:v>2423.9351851851843</c:v>
                </c:pt>
                <c:pt idx="214">
                  <c:v>2359.0952466998447</c:v>
                </c:pt>
                <c:pt idx="215">
                  <c:v>2359.0952466998447</c:v>
                </c:pt>
                <c:pt idx="216">
                  <c:v>2465</c:v>
                </c:pt>
                <c:pt idx="217">
                  <c:v>2465</c:v>
                </c:pt>
                <c:pt idx="218">
                  <c:v>2465</c:v>
                </c:pt>
                <c:pt idx="219">
                  <c:v>2465</c:v>
                </c:pt>
                <c:pt idx="220">
                  <c:v>2465</c:v>
                </c:pt>
                <c:pt idx="221">
                  <c:v>2465</c:v>
                </c:pt>
                <c:pt idx="222">
                  <c:v>2515</c:v>
                </c:pt>
                <c:pt idx="223">
                  <c:v>2515</c:v>
                </c:pt>
                <c:pt idx="224">
                  <c:v>2515</c:v>
                </c:pt>
                <c:pt idx="225">
                  <c:v>2515</c:v>
                </c:pt>
                <c:pt idx="226">
                  <c:v>2515</c:v>
                </c:pt>
                <c:pt idx="227">
                  <c:v>2515</c:v>
                </c:pt>
                <c:pt idx="228">
                  <c:v>2515</c:v>
                </c:pt>
                <c:pt idx="229">
                  <c:v>2515</c:v>
                </c:pt>
                <c:pt idx="230">
                  <c:v>2515</c:v>
                </c:pt>
                <c:pt idx="231">
                  <c:v>2515</c:v>
                </c:pt>
                <c:pt idx="232">
                  <c:v>2515</c:v>
                </c:pt>
                <c:pt idx="233">
                  <c:v>2515</c:v>
                </c:pt>
                <c:pt idx="234">
                  <c:v>3671</c:v>
                </c:pt>
                <c:pt idx="235">
                  <c:v>3671</c:v>
                </c:pt>
                <c:pt idx="236">
                  <c:v>3671</c:v>
                </c:pt>
                <c:pt idx="237">
                  <c:v>3671</c:v>
                </c:pt>
                <c:pt idx="238">
                  <c:v>3671</c:v>
                </c:pt>
                <c:pt idx="239">
                  <c:v>3671</c:v>
                </c:pt>
                <c:pt idx="240">
                  <c:v>3671</c:v>
                </c:pt>
                <c:pt idx="241">
                  <c:v>3671</c:v>
                </c:pt>
                <c:pt idx="242">
                  <c:v>3671</c:v>
                </c:pt>
                <c:pt idx="243">
                  <c:v>3671</c:v>
                </c:pt>
                <c:pt idx="244">
                  <c:v>3671</c:v>
                </c:pt>
                <c:pt idx="245">
                  <c:v>3671</c:v>
                </c:pt>
                <c:pt idx="246">
                  <c:v>3671</c:v>
                </c:pt>
                <c:pt idx="247">
                  <c:v>3671</c:v>
                </c:pt>
                <c:pt idx="248">
                  <c:v>3671</c:v>
                </c:pt>
                <c:pt idx="249">
                  <c:v>3671</c:v>
                </c:pt>
                <c:pt idx="250">
                  <c:v>3671</c:v>
                </c:pt>
                <c:pt idx="251">
                  <c:v>3671</c:v>
                </c:pt>
                <c:pt idx="252">
                  <c:v>3671</c:v>
                </c:pt>
                <c:pt idx="253">
                  <c:v>3671</c:v>
                </c:pt>
                <c:pt idx="254">
                  <c:v>3671</c:v>
                </c:pt>
                <c:pt idx="255">
                  <c:v>3671</c:v>
                </c:pt>
                <c:pt idx="256">
                  <c:v>3671</c:v>
                </c:pt>
                <c:pt idx="257">
                  <c:v>3671</c:v>
                </c:pt>
                <c:pt idx="258">
                  <c:v>3336</c:v>
                </c:pt>
                <c:pt idx="259">
                  <c:v>3336</c:v>
                </c:pt>
                <c:pt idx="260">
                  <c:v>3336</c:v>
                </c:pt>
                <c:pt idx="261">
                  <c:v>3336</c:v>
                </c:pt>
                <c:pt idx="262">
                  <c:v>3336</c:v>
                </c:pt>
                <c:pt idx="263">
                  <c:v>3336</c:v>
                </c:pt>
                <c:pt idx="264">
                  <c:v>3336</c:v>
                </c:pt>
                <c:pt idx="265">
                  <c:v>3336</c:v>
                </c:pt>
                <c:pt idx="266">
                  <c:v>3336</c:v>
                </c:pt>
                <c:pt idx="267">
                  <c:v>3336</c:v>
                </c:pt>
                <c:pt idx="268">
                  <c:v>3336</c:v>
                </c:pt>
                <c:pt idx="269">
                  <c:v>3336</c:v>
                </c:pt>
                <c:pt idx="270">
                  <c:v>3336</c:v>
                </c:pt>
                <c:pt idx="271">
                  <c:v>3336</c:v>
                </c:pt>
                <c:pt idx="272">
                  <c:v>3336</c:v>
                </c:pt>
                <c:pt idx="273">
                  <c:v>3336</c:v>
                </c:pt>
                <c:pt idx="274">
                  <c:v>3336</c:v>
                </c:pt>
                <c:pt idx="275">
                  <c:v>3336</c:v>
                </c:pt>
                <c:pt idx="276">
                  <c:v>3336</c:v>
                </c:pt>
                <c:pt idx="277">
                  <c:v>3336</c:v>
                </c:pt>
                <c:pt idx="278">
                  <c:v>3336</c:v>
                </c:pt>
                <c:pt idx="279">
                  <c:v>3336</c:v>
                </c:pt>
                <c:pt idx="280">
                  <c:v>3336</c:v>
                </c:pt>
                <c:pt idx="281">
                  <c:v>3336</c:v>
                </c:pt>
                <c:pt idx="282">
                  <c:v>3606</c:v>
                </c:pt>
                <c:pt idx="283">
                  <c:v>3606</c:v>
                </c:pt>
                <c:pt idx="284">
                  <c:v>3606</c:v>
                </c:pt>
                <c:pt idx="285">
                  <c:v>3606</c:v>
                </c:pt>
                <c:pt idx="286">
                  <c:v>3606</c:v>
                </c:pt>
                <c:pt idx="287">
                  <c:v>3606</c:v>
                </c:pt>
                <c:pt idx="288">
                  <c:v>3606</c:v>
                </c:pt>
                <c:pt idx="289">
                  <c:v>3606</c:v>
                </c:pt>
                <c:pt idx="290">
                  <c:v>3606</c:v>
                </c:pt>
                <c:pt idx="291">
                  <c:v>3606</c:v>
                </c:pt>
                <c:pt idx="292">
                  <c:v>3606</c:v>
                </c:pt>
                <c:pt idx="293">
                  <c:v>3606</c:v>
                </c:pt>
                <c:pt idx="294">
                  <c:v>3606</c:v>
                </c:pt>
                <c:pt idx="295">
                  <c:v>3606</c:v>
                </c:pt>
                <c:pt idx="296">
                  <c:v>3606</c:v>
                </c:pt>
                <c:pt idx="297">
                  <c:v>3606</c:v>
                </c:pt>
                <c:pt idx="298">
                  <c:v>3606</c:v>
                </c:pt>
                <c:pt idx="299">
                  <c:v>3606</c:v>
                </c:pt>
                <c:pt idx="300">
                  <c:v>3858</c:v>
                </c:pt>
                <c:pt idx="301">
                  <c:v>3858</c:v>
                </c:pt>
                <c:pt idx="302">
                  <c:v>3858</c:v>
                </c:pt>
                <c:pt idx="303">
                  <c:v>3858</c:v>
                </c:pt>
                <c:pt idx="304">
                  <c:v>3858</c:v>
                </c:pt>
                <c:pt idx="305">
                  <c:v>3858</c:v>
                </c:pt>
                <c:pt idx="306">
                  <c:v>3858</c:v>
                </c:pt>
                <c:pt idx="307">
                  <c:v>3858</c:v>
                </c:pt>
                <c:pt idx="308">
                  <c:v>3858</c:v>
                </c:pt>
                <c:pt idx="309">
                  <c:v>3858</c:v>
                </c:pt>
                <c:pt idx="310">
                  <c:v>3858</c:v>
                </c:pt>
                <c:pt idx="311">
                  <c:v>3858</c:v>
                </c:pt>
                <c:pt idx="312">
                  <c:v>3858</c:v>
                </c:pt>
                <c:pt idx="313">
                  <c:v>3858</c:v>
                </c:pt>
                <c:pt idx="314">
                  <c:v>3858</c:v>
                </c:pt>
                <c:pt idx="315">
                  <c:v>3858</c:v>
                </c:pt>
                <c:pt idx="316">
                  <c:v>3858</c:v>
                </c:pt>
                <c:pt idx="317">
                  <c:v>3858</c:v>
                </c:pt>
                <c:pt idx="318">
                  <c:v>3858</c:v>
                </c:pt>
                <c:pt idx="319">
                  <c:v>3858</c:v>
                </c:pt>
                <c:pt idx="320">
                  <c:v>3858</c:v>
                </c:pt>
                <c:pt idx="321">
                  <c:v>3858</c:v>
                </c:pt>
                <c:pt idx="322">
                  <c:v>3858</c:v>
                </c:pt>
                <c:pt idx="323">
                  <c:v>3858</c:v>
                </c:pt>
                <c:pt idx="324">
                  <c:v>3858</c:v>
                </c:pt>
                <c:pt idx="325">
                  <c:v>3858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1-412C-9062-DD0A7F4A7083}"/>
            </c:ext>
          </c:extLst>
        </c:ser>
        <c:ser>
          <c:idx val="1"/>
          <c:order val="1"/>
          <c:tx>
            <c:strRef>
              <c:f>'Figure_4-1_calcs'!$D$7</c:f>
              <c:strCache>
                <c:ptCount val="1"/>
                <c:pt idx="0">
                  <c:v>Specified Injection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'Figure_4-1_calcs'!$B$8:$B$335</c:f>
              <c:numCache>
                <c:formatCode>m/d/yyyy</c:formatCode>
                <c:ptCount val="328"/>
                <c:pt idx="0">
                  <c:v>42005</c:v>
                </c:pt>
                <c:pt idx="1">
                  <c:v>42035</c:v>
                </c:pt>
                <c:pt idx="2">
                  <c:v>42036</c:v>
                </c:pt>
                <c:pt idx="3">
                  <c:v>42063</c:v>
                </c:pt>
                <c:pt idx="4">
                  <c:v>42064</c:v>
                </c:pt>
                <c:pt idx="5">
                  <c:v>42094</c:v>
                </c:pt>
                <c:pt idx="6">
                  <c:v>42095</c:v>
                </c:pt>
                <c:pt idx="7">
                  <c:v>42124</c:v>
                </c:pt>
                <c:pt idx="8">
                  <c:v>42125</c:v>
                </c:pt>
                <c:pt idx="9">
                  <c:v>42155</c:v>
                </c:pt>
                <c:pt idx="10">
                  <c:v>42156</c:v>
                </c:pt>
                <c:pt idx="11">
                  <c:v>42185</c:v>
                </c:pt>
                <c:pt idx="12">
                  <c:v>42186</c:v>
                </c:pt>
                <c:pt idx="13">
                  <c:v>42216</c:v>
                </c:pt>
                <c:pt idx="14">
                  <c:v>42217</c:v>
                </c:pt>
                <c:pt idx="15">
                  <c:v>42247</c:v>
                </c:pt>
                <c:pt idx="16">
                  <c:v>42248</c:v>
                </c:pt>
                <c:pt idx="17">
                  <c:v>42277</c:v>
                </c:pt>
                <c:pt idx="18">
                  <c:v>42278</c:v>
                </c:pt>
                <c:pt idx="19">
                  <c:v>42308</c:v>
                </c:pt>
                <c:pt idx="20">
                  <c:v>42309</c:v>
                </c:pt>
                <c:pt idx="21">
                  <c:v>42338</c:v>
                </c:pt>
                <c:pt idx="22">
                  <c:v>42339</c:v>
                </c:pt>
                <c:pt idx="23">
                  <c:v>42369</c:v>
                </c:pt>
                <c:pt idx="24">
                  <c:v>42370</c:v>
                </c:pt>
                <c:pt idx="25">
                  <c:v>42400</c:v>
                </c:pt>
                <c:pt idx="26">
                  <c:v>42401</c:v>
                </c:pt>
                <c:pt idx="27">
                  <c:v>42429</c:v>
                </c:pt>
                <c:pt idx="28">
                  <c:v>42430</c:v>
                </c:pt>
                <c:pt idx="29">
                  <c:v>42460</c:v>
                </c:pt>
                <c:pt idx="30">
                  <c:v>42461</c:v>
                </c:pt>
                <c:pt idx="31">
                  <c:v>42490</c:v>
                </c:pt>
                <c:pt idx="32">
                  <c:v>42491</c:v>
                </c:pt>
                <c:pt idx="33">
                  <c:v>42521</c:v>
                </c:pt>
                <c:pt idx="34">
                  <c:v>42522</c:v>
                </c:pt>
                <c:pt idx="35">
                  <c:v>42551</c:v>
                </c:pt>
                <c:pt idx="36">
                  <c:v>42552</c:v>
                </c:pt>
                <c:pt idx="37">
                  <c:v>42582</c:v>
                </c:pt>
                <c:pt idx="38">
                  <c:v>42583</c:v>
                </c:pt>
                <c:pt idx="39">
                  <c:v>42613</c:v>
                </c:pt>
                <c:pt idx="40">
                  <c:v>42614</c:v>
                </c:pt>
                <c:pt idx="41">
                  <c:v>42643</c:v>
                </c:pt>
                <c:pt idx="42">
                  <c:v>42644</c:v>
                </c:pt>
                <c:pt idx="43">
                  <c:v>42674</c:v>
                </c:pt>
                <c:pt idx="44">
                  <c:v>42675</c:v>
                </c:pt>
                <c:pt idx="45">
                  <c:v>42704</c:v>
                </c:pt>
                <c:pt idx="46">
                  <c:v>42705</c:v>
                </c:pt>
                <c:pt idx="47">
                  <c:v>42735</c:v>
                </c:pt>
                <c:pt idx="48">
                  <c:v>42736</c:v>
                </c:pt>
                <c:pt idx="49">
                  <c:v>42766</c:v>
                </c:pt>
                <c:pt idx="50">
                  <c:v>42767</c:v>
                </c:pt>
                <c:pt idx="51">
                  <c:v>42794</c:v>
                </c:pt>
                <c:pt idx="52">
                  <c:v>42795</c:v>
                </c:pt>
                <c:pt idx="53">
                  <c:v>42825</c:v>
                </c:pt>
                <c:pt idx="54">
                  <c:v>42826</c:v>
                </c:pt>
                <c:pt idx="55">
                  <c:v>42855</c:v>
                </c:pt>
                <c:pt idx="56">
                  <c:v>42856</c:v>
                </c:pt>
                <c:pt idx="57">
                  <c:v>42886</c:v>
                </c:pt>
                <c:pt idx="58">
                  <c:v>42887</c:v>
                </c:pt>
                <c:pt idx="59">
                  <c:v>42916</c:v>
                </c:pt>
                <c:pt idx="60">
                  <c:v>42917</c:v>
                </c:pt>
                <c:pt idx="61">
                  <c:v>42947</c:v>
                </c:pt>
                <c:pt idx="62">
                  <c:v>42948</c:v>
                </c:pt>
                <c:pt idx="63">
                  <c:v>42978</c:v>
                </c:pt>
                <c:pt idx="64">
                  <c:v>42979</c:v>
                </c:pt>
                <c:pt idx="65">
                  <c:v>43008</c:v>
                </c:pt>
                <c:pt idx="66">
                  <c:v>43009</c:v>
                </c:pt>
                <c:pt idx="67">
                  <c:v>43039</c:v>
                </c:pt>
                <c:pt idx="68">
                  <c:v>43040</c:v>
                </c:pt>
                <c:pt idx="69">
                  <c:v>43069</c:v>
                </c:pt>
                <c:pt idx="70">
                  <c:v>43070</c:v>
                </c:pt>
                <c:pt idx="71">
                  <c:v>43100</c:v>
                </c:pt>
                <c:pt idx="72">
                  <c:v>43101</c:v>
                </c:pt>
                <c:pt idx="73">
                  <c:v>43131</c:v>
                </c:pt>
                <c:pt idx="74">
                  <c:v>43132</c:v>
                </c:pt>
                <c:pt idx="75">
                  <c:v>43159</c:v>
                </c:pt>
                <c:pt idx="76">
                  <c:v>43160</c:v>
                </c:pt>
                <c:pt idx="77">
                  <c:v>43190</c:v>
                </c:pt>
                <c:pt idx="78">
                  <c:v>43191</c:v>
                </c:pt>
                <c:pt idx="79">
                  <c:v>43220</c:v>
                </c:pt>
                <c:pt idx="80">
                  <c:v>43221</c:v>
                </c:pt>
                <c:pt idx="81">
                  <c:v>43251</c:v>
                </c:pt>
                <c:pt idx="82">
                  <c:v>43252</c:v>
                </c:pt>
                <c:pt idx="83">
                  <c:v>43281</c:v>
                </c:pt>
                <c:pt idx="84">
                  <c:v>43282</c:v>
                </c:pt>
                <c:pt idx="85">
                  <c:v>43312</c:v>
                </c:pt>
                <c:pt idx="86">
                  <c:v>43313</c:v>
                </c:pt>
                <c:pt idx="87">
                  <c:v>43343</c:v>
                </c:pt>
                <c:pt idx="88">
                  <c:v>43344</c:v>
                </c:pt>
                <c:pt idx="89">
                  <c:v>43373</c:v>
                </c:pt>
                <c:pt idx="90">
                  <c:v>43374</c:v>
                </c:pt>
                <c:pt idx="91">
                  <c:v>43404</c:v>
                </c:pt>
                <c:pt idx="92">
                  <c:v>43405</c:v>
                </c:pt>
                <c:pt idx="93">
                  <c:v>43434</c:v>
                </c:pt>
                <c:pt idx="94">
                  <c:v>43435</c:v>
                </c:pt>
                <c:pt idx="95">
                  <c:v>43465</c:v>
                </c:pt>
                <c:pt idx="96">
                  <c:v>43466</c:v>
                </c:pt>
                <c:pt idx="97">
                  <c:v>43496</c:v>
                </c:pt>
                <c:pt idx="98">
                  <c:v>43497</c:v>
                </c:pt>
                <c:pt idx="99">
                  <c:v>43524</c:v>
                </c:pt>
                <c:pt idx="100">
                  <c:v>43525</c:v>
                </c:pt>
                <c:pt idx="101">
                  <c:v>43555</c:v>
                </c:pt>
                <c:pt idx="102">
                  <c:v>43556</c:v>
                </c:pt>
                <c:pt idx="103">
                  <c:v>43585</c:v>
                </c:pt>
                <c:pt idx="104">
                  <c:v>43586</c:v>
                </c:pt>
                <c:pt idx="105">
                  <c:v>43616</c:v>
                </c:pt>
                <c:pt idx="106">
                  <c:v>43617</c:v>
                </c:pt>
                <c:pt idx="107">
                  <c:v>43646</c:v>
                </c:pt>
                <c:pt idx="108">
                  <c:v>43647</c:v>
                </c:pt>
                <c:pt idx="109">
                  <c:v>43677</c:v>
                </c:pt>
                <c:pt idx="110">
                  <c:v>43678</c:v>
                </c:pt>
                <c:pt idx="111">
                  <c:v>43708</c:v>
                </c:pt>
                <c:pt idx="112">
                  <c:v>43709</c:v>
                </c:pt>
                <c:pt idx="113">
                  <c:v>43738</c:v>
                </c:pt>
                <c:pt idx="114">
                  <c:v>43739</c:v>
                </c:pt>
                <c:pt idx="115">
                  <c:v>43769</c:v>
                </c:pt>
                <c:pt idx="116">
                  <c:v>43770</c:v>
                </c:pt>
                <c:pt idx="117">
                  <c:v>43799</c:v>
                </c:pt>
                <c:pt idx="118">
                  <c:v>43800</c:v>
                </c:pt>
                <c:pt idx="119">
                  <c:v>43830</c:v>
                </c:pt>
                <c:pt idx="120">
                  <c:v>43831</c:v>
                </c:pt>
                <c:pt idx="121">
                  <c:v>43861</c:v>
                </c:pt>
                <c:pt idx="122">
                  <c:v>43862</c:v>
                </c:pt>
                <c:pt idx="123">
                  <c:v>43890</c:v>
                </c:pt>
                <c:pt idx="124">
                  <c:v>43891</c:v>
                </c:pt>
                <c:pt idx="125">
                  <c:v>43921</c:v>
                </c:pt>
                <c:pt idx="126">
                  <c:v>43922</c:v>
                </c:pt>
                <c:pt idx="127">
                  <c:v>43951</c:v>
                </c:pt>
                <c:pt idx="128">
                  <c:v>43952</c:v>
                </c:pt>
                <c:pt idx="129">
                  <c:v>43982</c:v>
                </c:pt>
                <c:pt idx="130">
                  <c:v>43983</c:v>
                </c:pt>
                <c:pt idx="131">
                  <c:v>44012</c:v>
                </c:pt>
                <c:pt idx="132">
                  <c:v>44013</c:v>
                </c:pt>
                <c:pt idx="133">
                  <c:v>44043</c:v>
                </c:pt>
                <c:pt idx="134">
                  <c:v>44044</c:v>
                </c:pt>
                <c:pt idx="135">
                  <c:v>44074</c:v>
                </c:pt>
                <c:pt idx="136">
                  <c:v>44075</c:v>
                </c:pt>
                <c:pt idx="137">
                  <c:v>44104</c:v>
                </c:pt>
                <c:pt idx="138">
                  <c:v>44105</c:v>
                </c:pt>
                <c:pt idx="139">
                  <c:v>44135</c:v>
                </c:pt>
                <c:pt idx="140">
                  <c:v>44136</c:v>
                </c:pt>
                <c:pt idx="141">
                  <c:v>44165</c:v>
                </c:pt>
                <c:pt idx="142">
                  <c:v>44166</c:v>
                </c:pt>
                <c:pt idx="143">
                  <c:v>44196</c:v>
                </c:pt>
                <c:pt idx="144">
                  <c:v>44197</c:v>
                </c:pt>
                <c:pt idx="145">
                  <c:v>44227</c:v>
                </c:pt>
                <c:pt idx="146">
                  <c:v>44228</c:v>
                </c:pt>
                <c:pt idx="147">
                  <c:v>44255</c:v>
                </c:pt>
                <c:pt idx="148">
                  <c:v>44256</c:v>
                </c:pt>
                <c:pt idx="149">
                  <c:v>44286</c:v>
                </c:pt>
                <c:pt idx="150">
                  <c:v>44287</c:v>
                </c:pt>
                <c:pt idx="151">
                  <c:v>44316</c:v>
                </c:pt>
                <c:pt idx="152">
                  <c:v>44317</c:v>
                </c:pt>
                <c:pt idx="153">
                  <c:v>44347</c:v>
                </c:pt>
                <c:pt idx="154">
                  <c:v>44348</c:v>
                </c:pt>
                <c:pt idx="155">
                  <c:v>44377</c:v>
                </c:pt>
                <c:pt idx="156">
                  <c:v>44378</c:v>
                </c:pt>
                <c:pt idx="157">
                  <c:v>44408</c:v>
                </c:pt>
                <c:pt idx="158">
                  <c:v>44409</c:v>
                </c:pt>
                <c:pt idx="159">
                  <c:v>44439</c:v>
                </c:pt>
                <c:pt idx="160">
                  <c:v>44440</c:v>
                </c:pt>
                <c:pt idx="161">
                  <c:v>44469</c:v>
                </c:pt>
                <c:pt idx="162">
                  <c:v>44470</c:v>
                </c:pt>
                <c:pt idx="163">
                  <c:v>44500</c:v>
                </c:pt>
                <c:pt idx="164">
                  <c:v>44501</c:v>
                </c:pt>
                <c:pt idx="165">
                  <c:v>44530</c:v>
                </c:pt>
                <c:pt idx="166">
                  <c:v>44531</c:v>
                </c:pt>
                <c:pt idx="167">
                  <c:v>44561</c:v>
                </c:pt>
                <c:pt idx="168">
                  <c:v>44562</c:v>
                </c:pt>
                <c:pt idx="169">
                  <c:v>44592</c:v>
                </c:pt>
                <c:pt idx="170">
                  <c:v>44593</c:v>
                </c:pt>
                <c:pt idx="171">
                  <c:v>44620</c:v>
                </c:pt>
                <c:pt idx="172">
                  <c:v>44621</c:v>
                </c:pt>
                <c:pt idx="173">
                  <c:v>44651</c:v>
                </c:pt>
                <c:pt idx="174">
                  <c:v>44652</c:v>
                </c:pt>
                <c:pt idx="175">
                  <c:v>44681</c:v>
                </c:pt>
                <c:pt idx="176">
                  <c:v>44682</c:v>
                </c:pt>
                <c:pt idx="177">
                  <c:v>44712</c:v>
                </c:pt>
                <c:pt idx="178">
                  <c:v>44713</c:v>
                </c:pt>
                <c:pt idx="179">
                  <c:v>44742</c:v>
                </c:pt>
                <c:pt idx="180">
                  <c:v>44743</c:v>
                </c:pt>
                <c:pt idx="181">
                  <c:v>44773</c:v>
                </c:pt>
                <c:pt idx="182">
                  <c:v>44774</c:v>
                </c:pt>
                <c:pt idx="183">
                  <c:v>44804</c:v>
                </c:pt>
                <c:pt idx="184">
                  <c:v>44805</c:v>
                </c:pt>
                <c:pt idx="185">
                  <c:v>44834</c:v>
                </c:pt>
                <c:pt idx="186">
                  <c:v>44835</c:v>
                </c:pt>
                <c:pt idx="187">
                  <c:v>44865</c:v>
                </c:pt>
                <c:pt idx="188">
                  <c:v>44866</c:v>
                </c:pt>
                <c:pt idx="189">
                  <c:v>44895</c:v>
                </c:pt>
                <c:pt idx="190">
                  <c:v>44896</c:v>
                </c:pt>
                <c:pt idx="191">
                  <c:v>44926</c:v>
                </c:pt>
                <c:pt idx="192">
                  <c:v>44927</c:v>
                </c:pt>
                <c:pt idx="193">
                  <c:v>44957</c:v>
                </c:pt>
                <c:pt idx="194">
                  <c:v>44958</c:v>
                </c:pt>
                <c:pt idx="195">
                  <c:v>44985</c:v>
                </c:pt>
                <c:pt idx="196">
                  <c:v>44986</c:v>
                </c:pt>
                <c:pt idx="197">
                  <c:v>45016</c:v>
                </c:pt>
                <c:pt idx="198">
                  <c:v>45017</c:v>
                </c:pt>
                <c:pt idx="199">
                  <c:v>45046</c:v>
                </c:pt>
                <c:pt idx="200">
                  <c:v>45047</c:v>
                </c:pt>
                <c:pt idx="201">
                  <c:v>45077</c:v>
                </c:pt>
                <c:pt idx="202">
                  <c:v>45078</c:v>
                </c:pt>
                <c:pt idx="203">
                  <c:v>45107</c:v>
                </c:pt>
                <c:pt idx="204">
                  <c:v>45108</c:v>
                </c:pt>
                <c:pt idx="205">
                  <c:v>45138</c:v>
                </c:pt>
                <c:pt idx="206">
                  <c:v>45139</c:v>
                </c:pt>
                <c:pt idx="207">
                  <c:v>45169</c:v>
                </c:pt>
                <c:pt idx="208">
                  <c:v>45170</c:v>
                </c:pt>
                <c:pt idx="209">
                  <c:v>45199</c:v>
                </c:pt>
                <c:pt idx="210">
                  <c:v>45200</c:v>
                </c:pt>
                <c:pt idx="211">
                  <c:v>45230</c:v>
                </c:pt>
                <c:pt idx="212">
                  <c:v>45231</c:v>
                </c:pt>
                <c:pt idx="213">
                  <c:v>45260</c:v>
                </c:pt>
                <c:pt idx="214">
                  <c:v>45261</c:v>
                </c:pt>
                <c:pt idx="215">
                  <c:v>45291</c:v>
                </c:pt>
                <c:pt idx="216">
                  <c:v>45292</c:v>
                </c:pt>
                <c:pt idx="217">
                  <c:v>45322</c:v>
                </c:pt>
                <c:pt idx="218">
                  <c:v>45323</c:v>
                </c:pt>
                <c:pt idx="219">
                  <c:v>45351</c:v>
                </c:pt>
                <c:pt idx="220">
                  <c:v>45352</c:v>
                </c:pt>
                <c:pt idx="221">
                  <c:v>45382</c:v>
                </c:pt>
                <c:pt idx="222">
                  <c:v>45383</c:v>
                </c:pt>
                <c:pt idx="223">
                  <c:v>45412</c:v>
                </c:pt>
                <c:pt idx="224">
                  <c:v>45413</c:v>
                </c:pt>
                <c:pt idx="225">
                  <c:v>45443</c:v>
                </c:pt>
                <c:pt idx="226">
                  <c:v>45444</c:v>
                </c:pt>
                <c:pt idx="227">
                  <c:v>45473</c:v>
                </c:pt>
                <c:pt idx="228">
                  <c:v>45474</c:v>
                </c:pt>
                <c:pt idx="229">
                  <c:v>45504</c:v>
                </c:pt>
                <c:pt idx="230">
                  <c:v>45505</c:v>
                </c:pt>
                <c:pt idx="231">
                  <c:v>45535</c:v>
                </c:pt>
                <c:pt idx="232">
                  <c:v>45536</c:v>
                </c:pt>
                <c:pt idx="233">
                  <c:v>45565</c:v>
                </c:pt>
                <c:pt idx="234">
                  <c:v>45566</c:v>
                </c:pt>
                <c:pt idx="235">
                  <c:v>45596</c:v>
                </c:pt>
                <c:pt idx="236">
                  <c:v>45597</c:v>
                </c:pt>
                <c:pt idx="237">
                  <c:v>45626</c:v>
                </c:pt>
                <c:pt idx="238">
                  <c:v>45627</c:v>
                </c:pt>
                <c:pt idx="239">
                  <c:v>45657</c:v>
                </c:pt>
                <c:pt idx="240">
                  <c:v>45658</c:v>
                </c:pt>
                <c:pt idx="241">
                  <c:v>45688</c:v>
                </c:pt>
                <c:pt idx="242">
                  <c:v>45689</c:v>
                </c:pt>
                <c:pt idx="243">
                  <c:v>45716</c:v>
                </c:pt>
                <c:pt idx="244">
                  <c:v>45717</c:v>
                </c:pt>
                <c:pt idx="245">
                  <c:v>45747</c:v>
                </c:pt>
                <c:pt idx="246">
                  <c:v>45748</c:v>
                </c:pt>
                <c:pt idx="247">
                  <c:v>45777</c:v>
                </c:pt>
                <c:pt idx="248">
                  <c:v>45778</c:v>
                </c:pt>
                <c:pt idx="249">
                  <c:v>45808</c:v>
                </c:pt>
                <c:pt idx="250">
                  <c:v>45809</c:v>
                </c:pt>
                <c:pt idx="251">
                  <c:v>45838</c:v>
                </c:pt>
                <c:pt idx="252">
                  <c:v>45839</c:v>
                </c:pt>
                <c:pt idx="253">
                  <c:v>45869</c:v>
                </c:pt>
                <c:pt idx="254">
                  <c:v>45870</c:v>
                </c:pt>
                <c:pt idx="255">
                  <c:v>45900</c:v>
                </c:pt>
                <c:pt idx="256">
                  <c:v>45901</c:v>
                </c:pt>
                <c:pt idx="257">
                  <c:v>45930</c:v>
                </c:pt>
                <c:pt idx="258">
                  <c:v>45931</c:v>
                </c:pt>
                <c:pt idx="259">
                  <c:v>45961</c:v>
                </c:pt>
                <c:pt idx="260">
                  <c:v>45962</c:v>
                </c:pt>
                <c:pt idx="261">
                  <c:v>45991</c:v>
                </c:pt>
                <c:pt idx="262">
                  <c:v>45992</c:v>
                </c:pt>
                <c:pt idx="263">
                  <c:v>46022</c:v>
                </c:pt>
                <c:pt idx="264">
                  <c:v>46023</c:v>
                </c:pt>
                <c:pt idx="265">
                  <c:v>46053</c:v>
                </c:pt>
                <c:pt idx="266">
                  <c:v>46054</c:v>
                </c:pt>
                <c:pt idx="267">
                  <c:v>46081</c:v>
                </c:pt>
                <c:pt idx="268">
                  <c:v>46082</c:v>
                </c:pt>
                <c:pt idx="269">
                  <c:v>46112</c:v>
                </c:pt>
                <c:pt idx="270">
                  <c:v>46113</c:v>
                </c:pt>
                <c:pt idx="271">
                  <c:v>46142</c:v>
                </c:pt>
                <c:pt idx="272">
                  <c:v>46143</c:v>
                </c:pt>
                <c:pt idx="273">
                  <c:v>46173</c:v>
                </c:pt>
                <c:pt idx="274">
                  <c:v>46174</c:v>
                </c:pt>
                <c:pt idx="275">
                  <c:v>46203</c:v>
                </c:pt>
                <c:pt idx="276">
                  <c:v>46204</c:v>
                </c:pt>
                <c:pt idx="277">
                  <c:v>46234</c:v>
                </c:pt>
                <c:pt idx="278">
                  <c:v>46235</c:v>
                </c:pt>
                <c:pt idx="279">
                  <c:v>46265</c:v>
                </c:pt>
                <c:pt idx="280">
                  <c:v>46266</c:v>
                </c:pt>
                <c:pt idx="281">
                  <c:v>46295</c:v>
                </c:pt>
                <c:pt idx="282">
                  <c:v>46296</c:v>
                </c:pt>
                <c:pt idx="283">
                  <c:v>46326</c:v>
                </c:pt>
                <c:pt idx="284">
                  <c:v>46327</c:v>
                </c:pt>
                <c:pt idx="285">
                  <c:v>46356</c:v>
                </c:pt>
                <c:pt idx="286">
                  <c:v>46357</c:v>
                </c:pt>
                <c:pt idx="287">
                  <c:v>46387</c:v>
                </c:pt>
                <c:pt idx="288">
                  <c:v>46388</c:v>
                </c:pt>
                <c:pt idx="289">
                  <c:v>46418</c:v>
                </c:pt>
                <c:pt idx="290">
                  <c:v>46419</c:v>
                </c:pt>
                <c:pt idx="291">
                  <c:v>46446</c:v>
                </c:pt>
                <c:pt idx="292">
                  <c:v>46447</c:v>
                </c:pt>
                <c:pt idx="293">
                  <c:v>46477</c:v>
                </c:pt>
                <c:pt idx="294">
                  <c:v>46478</c:v>
                </c:pt>
                <c:pt idx="295">
                  <c:v>46507</c:v>
                </c:pt>
                <c:pt idx="296">
                  <c:v>46508</c:v>
                </c:pt>
                <c:pt idx="297">
                  <c:v>46538</c:v>
                </c:pt>
                <c:pt idx="298">
                  <c:v>46539</c:v>
                </c:pt>
                <c:pt idx="299">
                  <c:v>46568</c:v>
                </c:pt>
                <c:pt idx="300">
                  <c:v>46569</c:v>
                </c:pt>
                <c:pt idx="301">
                  <c:v>46599</c:v>
                </c:pt>
                <c:pt idx="302">
                  <c:v>46600</c:v>
                </c:pt>
                <c:pt idx="303">
                  <c:v>46630</c:v>
                </c:pt>
                <c:pt idx="304">
                  <c:v>46631</c:v>
                </c:pt>
                <c:pt idx="305">
                  <c:v>46660</c:v>
                </c:pt>
                <c:pt idx="306">
                  <c:v>46661</c:v>
                </c:pt>
                <c:pt idx="307">
                  <c:v>47026</c:v>
                </c:pt>
                <c:pt idx="308">
                  <c:v>47027</c:v>
                </c:pt>
                <c:pt idx="309">
                  <c:v>47391</c:v>
                </c:pt>
                <c:pt idx="310">
                  <c:v>47392</c:v>
                </c:pt>
                <c:pt idx="311">
                  <c:v>47756</c:v>
                </c:pt>
                <c:pt idx="312">
                  <c:v>47757</c:v>
                </c:pt>
                <c:pt idx="313">
                  <c:v>48121</c:v>
                </c:pt>
                <c:pt idx="314">
                  <c:v>48122</c:v>
                </c:pt>
                <c:pt idx="315">
                  <c:v>48487</c:v>
                </c:pt>
                <c:pt idx="316">
                  <c:v>48488</c:v>
                </c:pt>
                <c:pt idx="317">
                  <c:v>48852</c:v>
                </c:pt>
                <c:pt idx="318">
                  <c:v>48853</c:v>
                </c:pt>
                <c:pt idx="319">
                  <c:v>49217</c:v>
                </c:pt>
                <c:pt idx="320">
                  <c:v>49218</c:v>
                </c:pt>
                <c:pt idx="321">
                  <c:v>49582</c:v>
                </c:pt>
                <c:pt idx="322">
                  <c:v>49583</c:v>
                </c:pt>
                <c:pt idx="323">
                  <c:v>49948</c:v>
                </c:pt>
                <c:pt idx="324">
                  <c:v>49949</c:v>
                </c:pt>
                <c:pt idx="325">
                  <c:v>50313</c:v>
                </c:pt>
                <c:pt idx="326">
                  <c:v>50314</c:v>
                </c:pt>
                <c:pt idx="327">
                  <c:v>50314</c:v>
                </c:pt>
              </c:numCache>
            </c:numRef>
          </c:xVal>
          <c:yVal>
            <c:numRef>
              <c:f>'Figure_4-1_calcs'!$D$8:$D$335</c:f>
              <c:numCache>
                <c:formatCode>0</c:formatCode>
                <c:ptCount val="328"/>
                <c:pt idx="0">
                  <c:v>1982.9067715680635</c:v>
                </c:pt>
                <c:pt idx="1">
                  <c:v>1982.9067715680635</c:v>
                </c:pt>
                <c:pt idx="2">
                  <c:v>1828.2977494517474</c:v>
                </c:pt>
                <c:pt idx="3">
                  <c:v>1828.2977494517474</c:v>
                </c:pt>
                <c:pt idx="4">
                  <c:v>2007.6603441313305</c:v>
                </c:pt>
                <c:pt idx="5">
                  <c:v>2007.6603441313305</c:v>
                </c:pt>
                <c:pt idx="6">
                  <c:v>1904.2815099376194</c:v>
                </c:pt>
                <c:pt idx="7">
                  <c:v>1904.2815099376194</c:v>
                </c:pt>
                <c:pt idx="8">
                  <c:v>1894.443551611193</c:v>
                </c:pt>
                <c:pt idx="9">
                  <c:v>1894.443551611193</c:v>
                </c:pt>
                <c:pt idx="10">
                  <c:v>1958.4712992133011</c:v>
                </c:pt>
                <c:pt idx="11">
                  <c:v>1958.4712992133011</c:v>
                </c:pt>
                <c:pt idx="12">
                  <c:v>2122.1092149238466</c:v>
                </c:pt>
                <c:pt idx="13">
                  <c:v>2122.1092149238466</c:v>
                </c:pt>
                <c:pt idx="14">
                  <c:v>1932.7947880169063</c:v>
                </c:pt>
                <c:pt idx="15">
                  <c:v>1932.7947880169063</c:v>
                </c:pt>
                <c:pt idx="16">
                  <c:v>1878.8880033868197</c:v>
                </c:pt>
                <c:pt idx="17">
                  <c:v>1878.8880033868197</c:v>
                </c:pt>
                <c:pt idx="18">
                  <c:v>1966.0833027942947</c:v>
                </c:pt>
                <c:pt idx="19">
                  <c:v>1966.0833027942947</c:v>
                </c:pt>
                <c:pt idx="20">
                  <c:v>1872.545413783429</c:v>
                </c:pt>
                <c:pt idx="21">
                  <c:v>1872.545413783429</c:v>
                </c:pt>
                <c:pt idx="22">
                  <c:v>1971.4148415002296</c:v>
                </c:pt>
                <c:pt idx="23">
                  <c:v>1971.4148415002296</c:v>
                </c:pt>
                <c:pt idx="24">
                  <c:v>1713.6416654952393</c:v>
                </c:pt>
                <c:pt idx="25">
                  <c:v>1713.6416654952393</c:v>
                </c:pt>
                <c:pt idx="26">
                  <c:v>1799.2807612114693</c:v>
                </c:pt>
                <c:pt idx="27">
                  <c:v>1799.2807612114693</c:v>
                </c:pt>
                <c:pt idx="28">
                  <c:v>1676.9033315551867</c:v>
                </c:pt>
                <c:pt idx="29">
                  <c:v>1676.9033315551867</c:v>
                </c:pt>
                <c:pt idx="30">
                  <c:v>989.25879303098668</c:v>
                </c:pt>
                <c:pt idx="31">
                  <c:v>989.25879303098668</c:v>
                </c:pt>
                <c:pt idx="32">
                  <c:v>1010.0801691201009</c:v>
                </c:pt>
                <c:pt idx="33">
                  <c:v>1010.0801691201009</c:v>
                </c:pt>
                <c:pt idx="34">
                  <c:v>896.94402172324635</c:v>
                </c:pt>
                <c:pt idx="35">
                  <c:v>896.94402172324635</c:v>
                </c:pt>
                <c:pt idx="36">
                  <c:v>1482.6157887124582</c:v>
                </c:pt>
                <c:pt idx="37">
                  <c:v>1482.6157887124582</c:v>
                </c:pt>
                <c:pt idx="38">
                  <c:v>1600.514478667639</c:v>
                </c:pt>
                <c:pt idx="39">
                  <c:v>1600.514478667639</c:v>
                </c:pt>
                <c:pt idx="40">
                  <c:v>2176.897122197211</c:v>
                </c:pt>
                <c:pt idx="41">
                  <c:v>2176.897122197211</c:v>
                </c:pt>
                <c:pt idx="42">
                  <c:v>1061.1106110197588</c:v>
                </c:pt>
                <c:pt idx="43">
                  <c:v>1061.1106110197588</c:v>
                </c:pt>
                <c:pt idx="44">
                  <c:v>1754.790839650412</c:v>
                </c:pt>
                <c:pt idx="45">
                  <c:v>1754.790839650412</c:v>
                </c:pt>
                <c:pt idx="46">
                  <c:v>2105.4873589582871</c:v>
                </c:pt>
                <c:pt idx="47">
                  <c:v>2105.4873589582871</c:v>
                </c:pt>
                <c:pt idx="48">
                  <c:v>2063.1934720809586</c:v>
                </c:pt>
                <c:pt idx="49">
                  <c:v>2063.1934720809586</c:v>
                </c:pt>
                <c:pt idx="50">
                  <c:v>1944.1459091393242</c:v>
                </c:pt>
                <c:pt idx="51">
                  <c:v>1944.1459091393242</c:v>
                </c:pt>
                <c:pt idx="52">
                  <c:v>1620.2725338719838</c:v>
                </c:pt>
                <c:pt idx="53">
                  <c:v>1620.2725338719838</c:v>
                </c:pt>
                <c:pt idx="54">
                  <c:v>1323.2864133847195</c:v>
                </c:pt>
                <c:pt idx="55">
                  <c:v>1323.2864133847195</c:v>
                </c:pt>
                <c:pt idx="56">
                  <c:v>1969.4659176875557</c:v>
                </c:pt>
                <c:pt idx="57">
                  <c:v>1969.4659176875557</c:v>
                </c:pt>
                <c:pt idx="58">
                  <c:v>2011.4342372153344</c:v>
                </c:pt>
                <c:pt idx="59">
                  <c:v>2011.4342372153344</c:v>
                </c:pt>
                <c:pt idx="60">
                  <c:v>2179.3000481854037</c:v>
                </c:pt>
                <c:pt idx="61">
                  <c:v>2179.3000481854037</c:v>
                </c:pt>
                <c:pt idx="62">
                  <c:v>1365.1427257968271</c:v>
                </c:pt>
                <c:pt idx="63">
                  <c:v>1365.1427257968271</c:v>
                </c:pt>
                <c:pt idx="64">
                  <c:v>2219.2813614811816</c:v>
                </c:pt>
                <c:pt idx="65">
                  <c:v>2219.2813614811816</c:v>
                </c:pt>
                <c:pt idx="66">
                  <c:v>2272.6019755392572</c:v>
                </c:pt>
                <c:pt idx="67">
                  <c:v>2272.6019755392572</c:v>
                </c:pt>
                <c:pt idx="68">
                  <c:v>2329.0498282668641</c:v>
                </c:pt>
                <c:pt idx="69">
                  <c:v>2329.0498282668641</c:v>
                </c:pt>
                <c:pt idx="70">
                  <c:v>2313.4248356307744</c:v>
                </c:pt>
                <c:pt idx="71">
                  <c:v>2313.4248356307744</c:v>
                </c:pt>
                <c:pt idx="72">
                  <c:v>2375.9845433034898</c:v>
                </c:pt>
                <c:pt idx="73">
                  <c:v>2375.9845433034898</c:v>
                </c:pt>
                <c:pt idx="74">
                  <c:v>2378.9423312080289</c:v>
                </c:pt>
                <c:pt idx="75">
                  <c:v>2378.9423312080289</c:v>
                </c:pt>
                <c:pt idx="76">
                  <c:v>2104.2328792627727</c:v>
                </c:pt>
                <c:pt idx="77">
                  <c:v>2104.2328792627727</c:v>
                </c:pt>
                <c:pt idx="78">
                  <c:v>2146.1332478070435</c:v>
                </c:pt>
                <c:pt idx="79">
                  <c:v>2146.1332478070435</c:v>
                </c:pt>
                <c:pt idx="80">
                  <c:v>2252.6871103729718</c:v>
                </c:pt>
                <c:pt idx="81">
                  <c:v>2252.6871103729718</c:v>
                </c:pt>
                <c:pt idx="82">
                  <c:v>2211.8045131530971</c:v>
                </c:pt>
                <c:pt idx="83">
                  <c:v>2211.8045131530971</c:v>
                </c:pt>
                <c:pt idx="84">
                  <c:v>1860.8414169099251</c:v>
                </c:pt>
                <c:pt idx="85">
                  <c:v>1860.8414169099251</c:v>
                </c:pt>
                <c:pt idx="86">
                  <c:v>2004.0985178529959</c:v>
                </c:pt>
                <c:pt idx="87">
                  <c:v>2004.0985178529959</c:v>
                </c:pt>
                <c:pt idx="88">
                  <c:v>1798.9806336389959</c:v>
                </c:pt>
                <c:pt idx="89">
                  <c:v>1798.9806336389959</c:v>
                </c:pt>
                <c:pt idx="90">
                  <c:v>2004.2553278149346</c:v>
                </c:pt>
                <c:pt idx="91">
                  <c:v>2004.2553278149346</c:v>
                </c:pt>
                <c:pt idx="92">
                  <c:v>2046.3647763084584</c:v>
                </c:pt>
                <c:pt idx="93">
                  <c:v>2046.3647763084584</c:v>
                </c:pt>
                <c:pt idx="94">
                  <c:v>2129.3896774424547</c:v>
                </c:pt>
                <c:pt idx="95">
                  <c:v>2129.3896774424547</c:v>
                </c:pt>
                <c:pt idx="96">
                  <c:v>2364.7614303132668</c:v>
                </c:pt>
                <c:pt idx="97">
                  <c:v>2364.7614303132668</c:v>
                </c:pt>
                <c:pt idx="98">
                  <c:v>1990.8026331821995</c:v>
                </c:pt>
                <c:pt idx="99">
                  <c:v>1990.8026331821995</c:v>
                </c:pt>
                <c:pt idx="100">
                  <c:v>2019.9990479936353</c:v>
                </c:pt>
                <c:pt idx="101">
                  <c:v>2019.9990479936353</c:v>
                </c:pt>
                <c:pt idx="102">
                  <c:v>1795.4991537983035</c:v>
                </c:pt>
                <c:pt idx="103">
                  <c:v>1795.4991537983035</c:v>
                </c:pt>
                <c:pt idx="104">
                  <c:v>2099.9049243132499</c:v>
                </c:pt>
                <c:pt idx="105">
                  <c:v>2099.9049243132499</c:v>
                </c:pt>
                <c:pt idx="106">
                  <c:v>2090.1425334541955</c:v>
                </c:pt>
                <c:pt idx="107">
                  <c:v>2090.1425334541955</c:v>
                </c:pt>
                <c:pt idx="108">
                  <c:v>2270.9218688041938</c:v>
                </c:pt>
                <c:pt idx="109">
                  <c:v>2270.9218688041938</c:v>
                </c:pt>
                <c:pt idx="110">
                  <c:v>1973.1800736432031</c:v>
                </c:pt>
                <c:pt idx="111">
                  <c:v>1973.1800736432031</c:v>
                </c:pt>
                <c:pt idx="112">
                  <c:v>2231.1933929041911</c:v>
                </c:pt>
                <c:pt idx="113">
                  <c:v>2231.1933929041911</c:v>
                </c:pt>
                <c:pt idx="114">
                  <c:v>2067.7140792694354</c:v>
                </c:pt>
                <c:pt idx="115">
                  <c:v>2067.7140792694354</c:v>
                </c:pt>
                <c:pt idx="116">
                  <c:v>2197.1934089280603</c:v>
                </c:pt>
                <c:pt idx="117">
                  <c:v>2197.1934089280603</c:v>
                </c:pt>
                <c:pt idx="118">
                  <c:v>2401.5624882380948</c:v>
                </c:pt>
                <c:pt idx="119">
                  <c:v>2401.5624882380948</c:v>
                </c:pt>
                <c:pt idx="120">
                  <c:v>2406.8761058055211</c:v>
                </c:pt>
                <c:pt idx="121">
                  <c:v>2406.8761058055211</c:v>
                </c:pt>
                <c:pt idx="122">
                  <c:v>2405.0276021655191</c:v>
                </c:pt>
                <c:pt idx="123">
                  <c:v>2405.0276021655191</c:v>
                </c:pt>
                <c:pt idx="124">
                  <c:v>2137.633401155832</c:v>
                </c:pt>
                <c:pt idx="125">
                  <c:v>2137.633401155832</c:v>
                </c:pt>
                <c:pt idx="126">
                  <c:v>1600.0223940727915</c:v>
                </c:pt>
                <c:pt idx="127">
                  <c:v>1600.0223940727915</c:v>
                </c:pt>
                <c:pt idx="128">
                  <c:v>1524.2600343188958</c:v>
                </c:pt>
                <c:pt idx="129">
                  <c:v>1524.2600343188958</c:v>
                </c:pt>
                <c:pt idx="130">
                  <c:v>1645.7399651191272</c:v>
                </c:pt>
                <c:pt idx="131">
                  <c:v>1645.7399651191272</c:v>
                </c:pt>
                <c:pt idx="132">
                  <c:v>1986.4909992695314</c:v>
                </c:pt>
                <c:pt idx="133">
                  <c:v>1986.4909992695314</c:v>
                </c:pt>
                <c:pt idx="134">
                  <c:v>2309.6315279800547</c:v>
                </c:pt>
                <c:pt idx="135">
                  <c:v>2309.6315279800547</c:v>
                </c:pt>
                <c:pt idx="136">
                  <c:v>2396.1099818472353</c:v>
                </c:pt>
                <c:pt idx="137">
                  <c:v>2396.1099818472353</c:v>
                </c:pt>
                <c:pt idx="138">
                  <c:v>2309.3627109024442</c:v>
                </c:pt>
                <c:pt idx="139">
                  <c:v>2309.3627109024442</c:v>
                </c:pt>
                <c:pt idx="140">
                  <c:v>2288.2165141778842</c:v>
                </c:pt>
                <c:pt idx="141">
                  <c:v>2288.2165141778842</c:v>
                </c:pt>
                <c:pt idx="142">
                  <c:v>2281.3161291384531</c:v>
                </c:pt>
                <c:pt idx="143">
                  <c:v>2281.3161291384531</c:v>
                </c:pt>
                <c:pt idx="144">
                  <c:v>2298.7074083202465</c:v>
                </c:pt>
                <c:pt idx="145">
                  <c:v>2298.7074083202465</c:v>
                </c:pt>
                <c:pt idx="146">
                  <c:v>2349.5783730158728</c:v>
                </c:pt>
                <c:pt idx="147">
                  <c:v>2349.5783730158728</c:v>
                </c:pt>
                <c:pt idx="148">
                  <c:v>2402.3521505376348</c:v>
                </c:pt>
                <c:pt idx="149">
                  <c:v>2402.3521505376348</c:v>
                </c:pt>
                <c:pt idx="150">
                  <c:v>2364.2361111111113</c:v>
                </c:pt>
                <c:pt idx="151">
                  <c:v>2364.2361111111113</c:v>
                </c:pt>
                <c:pt idx="152">
                  <c:v>2434.0501792114701</c:v>
                </c:pt>
                <c:pt idx="153">
                  <c:v>2434.0501792114701</c:v>
                </c:pt>
                <c:pt idx="154">
                  <c:v>2338.75</c:v>
                </c:pt>
                <c:pt idx="155">
                  <c:v>2338.75</c:v>
                </c:pt>
                <c:pt idx="156">
                  <c:v>2252.5313620071688</c:v>
                </c:pt>
                <c:pt idx="157">
                  <c:v>2252.5313620071688</c:v>
                </c:pt>
                <c:pt idx="158">
                  <c:v>2291.1514336917567</c:v>
                </c:pt>
                <c:pt idx="159">
                  <c:v>2291.1514336917567</c:v>
                </c:pt>
                <c:pt idx="160">
                  <c:v>2272.0950859429472</c:v>
                </c:pt>
                <c:pt idx="161">
                  <c:v>2272.0950859429472</c:v>
                </c:pt>
                <c:pt idx="162">
                  <c:v>2412.2804888747869</c:v>
                </c:pt>
                <c:pt idx="163">
                  <c:v>2412.2804888747869</c:v>
                </c:pt>
                <c:pt idx="164">
                  <c:v>2450.3330420544053</c:v>
                </c:pt>
                <c:pt idx="165">
                  <c:v>2450.3330420544053</c:v>
                </c:pt>
                <c:pt idx="166">
                  <c:v>2444.7466936869655</c:v>
                </c:pt>
                <c:pt idx="167">
                  <c:v>2444.7466936869655</c:v>
                </c:pt>
                <c:pt idx="168">
                  <c:v>2353.2337193935273</c:v>
                </c:pt>
                <c:pt idx="169">
                  <c:v>2353.2337193935273</c:v>
                </c:pt>
                <c:pt idx="170">
                  <c:v>2430.9275793650791</c:v>
                </c:pt>
                <c:pt idx="171">
                  <c:v>2430.9275793650791</c:v>
                </c:pt>
                <c:pt idx="172">
                  <c:v>2181.8772401433694</c:v>
                </c:pt>
                <c:pt idx="173">
                  <c:v>2181.8772401433694</c:v>
                </c:pt>
                <c:pt idx="174">
                  <c:v>2404.5370370370374</c:v>
                </c:pt>
                <c:pt idx="175">
                  <c:v>2404.5370370370374</c:v>
                </c:pt>
                <c:pt idx="176">
                  <c:v>2386.8503584229397</c:v>
                </c:pt>
                <c:pt idx="177">
                  <c:v>2386.8503584229397</c:v>
                </c:pt>
                <c:pt idx="178">
                  <c:v>2189.9305555555561</c:v>
                </c:pt>
                <c:pt idx="179">
                  <c:v>2189.9305555555561</c:v>
                </c:pt>
                <c:pt idx="180">
                  <c:v>2374.5295698924729</c:v>
                </c:pt>
                <c:pt idx="181">
                  <c:v>2374.5295698924729</c:v>
                </c:pt>
                <c:pt idx="182">
                  <c:v>2268.4587813620074</c:v>
                </c:pt>
                <c:pt idx="183">
                  <c:v>2268.4587813620074</c:v>
                </c:pt>
                <c:pt idx="184">
                  <c:v>2281.5740740740744</c:v>
                </c:pt>
                <c:pt idx="185">
                  <c:v>2281.5740740740744</c:v>
                </c:pt>
                <c:pt idx="186">
                  <c:v>2376.2992831541219</c:v>
                </c:pt>
                <c:pt idx="187">
                  <c:v>2376.2992831541219</c:v>
                </c:pt>
                <c:pt idx="188">
                  <c:v>2394.8241539483147</c:v>
                </c:pt>
                <c:pt idx="189">
                  <c:v>2394.8241539483147</c:v>
                </c:pt>
                <c:pt idx="190">
                  <c:v>2278.8360301966732</c:v>
                </c:pt>
                <c:pt idx="191">
                  <c:v>2278.8360301966732</c:v>
                </c:pt>
                <c:pt idx="192">
                  <c:v>2317.0993973881041</c:v>
                </c:pt>
                <c:pt idx="193">
                  <c:v>2317.0993973881041</c:v>
                </c:pt>
                <c:pt idx="194">
                  <c:v>2251.5873015873021</c:v>
                </c:pt>
                <c:pt idx="195">
                  <c:v>2251.5873015873021</c:v>
                </c:pt>
                <c:pt idx="196">
                  <c:v>2296.9758064516127</c:v>
                </c:pt>
                <c:pt idx="197">
                  <c:v>2296.9758064516127</c:v>
                </c:pt>
                <c:pt idx="198">
                  <c:v>2434.6759259259256</c:v>
                </c:pt>
                <c:pt idx="199">
                  <c:v>2434.6759259259256</c:v>
                </c:pt>
                <c:pt idx="200">
                  <c:v>2437.3655913978491</c:v>
                </c:pt>
                <c:pt idx="201">
                  <c:v>2437.3655913978491</c:v>
                </c:pt>
                <c:pt idx="202">
                  <c:v>2390.6944444444443</c:v>
                </c:pt>
                <c:pt idx="203">
                  <c:v>2390.6944444444443</c:v>
                </c:pt>
                <c:pt idx="204">
                  <c:v>2361.0663082437272</c:v>
                </c:pt>
                <c:pt idx="205">
                  <c:v>2361.0663082437272</c:v>
                </c:pt>
                <c:pt idx="206">
                  <c:v>2400.4704301075271</c:v>
                </c:pt>
                <c:pt idx="207">
                  <c:v>2400.4704301075271</c:v>
                </c:pt>
                <c:pt idx="208">
                  <c:v>2105.6481481481478</c:v>
                </c:pt>
                <c:pt idx="209">
                  <c:v>2105.6481481481478</c:v>
                </c:pt>
                <c:pt idx="210">
                  <c:v>2427.1729390681007</c:v>
                </c:pt>
                <c:pt idx="211">
                  <c:v>2427.1729390681007</c:v>
                </c:pt>
                <c:pt idx="212">
                  <c:v>2388.8888888888887</c:v>
                </c:pt>
                <c:pt idx="213">
                  <c:v>2388.8888888888887</c:v>
                </c:pt>
                <c:pt idx="214">
                  <c:v>2323.8363905443316</c:v>
                </c:pt>
                <c:pt idx="215">
                  <c:v>2323.8363905443316</c:v>
                </c:pt>
                <c:pt idx="216">
                  <c:v>2474</c:v>
                </c:pt>
                <c:pt idx="217">
                  <c:v>2474</c:v>
                </c:pt>
                <c:pt idx="218">
                  <c:v>2474</c:v>
                </c:pt>
                <c:pt idx="219">
                  <c:v>2474</c:v>
                </c:pt>
                <c:pt idx="220">
                  <c:v>2474</c:v>
                </c:pt>
                <c:pt idx="221">
                  <c:v>2474</c:v>
                </c:pt>
                <c:pt idx="222">
                  <c:v>2513</c:v>
                </c:pt>
                <c:pt idx="223">
                  <c:v>2513</c:v>
                </c:pt>
                <c:pt idx="224">
                  <c:v>2513</c:v>
                </c:pt>
                <c:pt idx="225">
                  <c:v>2513</c:v>
                </c:pt>
                <c:pt idx="226">
                  <c:v>2513</c:v>
                </c:pt>
                <c:pt idx="227">
                  <c:v>2513</c:v>
                </c:pt>
                <c:pt idx="228">
                  <c:v>2513</c:v>
                </c:pt>
                <c:pt idx="229">
                  <c:v>2513</c:v>
                </c:pt>
                <c:pt idx="230">
                  <c:v>2513</c:v>
                </c:pt>
                <c:pt idx="231">
                  <c:v>2513</c:v>
                </c:pt>
                <c:pt idx="232">
                  <c:v>2513</c:v>
                </c:pt>
                <c:pt idx="233">
                  <c:v>2513</c:v>
                </c:pt>
                <c:pt idx="234">
                  <c:v>3667</c:v>
                </c:pt>
                <c:pt idx="235">
                  <c:v>3667</c:v>
                </c:pt>
                <c:pt idx="236">
                  <c:v>3667</c:v>
                </c:pt>
                <c:pt idx="237">
                  <c:v>3667</c:v>
                </c:pt>
                <c:pt idx="238">
                  <c:v>3667</c:v>
                </c:pt>
                <c:pt idx="239">
                  <c:v>3667</c:v>
                </c:pt>
                <c:pt idx="240">
                  <c:v>3667</c:v>
                </c:pt>
                <c:pt idx="241">
                  <c:v>3667</c:v>
                </c:pt>
                <c:pt idx="242">
                  <c:v>3667</c:v>
                </c:pt>
                <c:pt idx="243">
                  <c:v>3667</c:v>
                </c:pt>
                <c:pt idx="244">
                  <c:v>3667</c:v>
                </c:pt>
                <c:pt idx="245">
                  <c:v>3667</c:v>
                </c:pt>
                <c:pt idx="246">
                  <c:v>3667</c:v>
                </c:pt>
                <c:pt idx="247">
                  <c:v>3667</c:v>
                </c:pt>
                <c:pt idx="248">
                  <c:v>3667</c:v>
                </c:pt>
                <c:pt idx="249">
                  <c:v>3667</c:v>
                </c:pt>
                <c:pt idx="250">
                  <c:v>3667</c:v>
                </c:pt>
                <c:pt idx="251">
                  <c:v>3667</c:v>
                </c:pt>
                <c:pt idx="252">
                  <c:v>3667</c:v>
                </c:pt>
                <c:pt idx="253">
                  <c:v>3667</c:v>
                </c:pt>
                <c:pt idx="254">
                  <c:v>3667</c:v>
                </c:pt>
                <c:pt idx="255">
                  <c:v>3667</c:v>
                </c:pt>
                <c:pt idx="256">
                  <c:v>3667</c:v>
                </c:pt>
                <c:pt idx="257">
                  <c:v>3667</c:v>
                </c:pt>
                <c:pt idx="258">
                  <c:v>3340</c:v>
                </c:pt>
                <c:pt idx="259">
                  <c:v>3340</c:v>
                </c:pt>
                <c:pt idx="260">
                  <c:v>3340</c:v>
                </c:pt>
                <c:pt idx="261">
                  <c:v>3340</c:v>
                </c:pt>
                <c:pt idx="262">
                  <c:v>3340</c:v>
                </c:pt>
                <c:pt idx="263">
                  <c:v>3340</c:v>
                </c:pt>
                <c:pt idx="264">
                  <c:v>3340</c:v>
                </c:pt>
                <c:pt idx="265">
                  <c:v>3340</c:v>
                </c:pt>
                <c:pt idx="266">
                  <c:v>3340</c:v>
                </c:pt>
                <c:pt idx="267">
                  <c:v>3340</c:v>
                </c:pt>
                <c:pt idx="268">
                  <c:v>3340</c:v>
                </c:pt>
                <c:pt idx="269">
                  <c:v>3340</c:v>
                </c:pt>
                <c:pt idx="270">
                  <c:v>3340</c:v>
                </c:pt>
                <c:pt idx="271">
                  <c:v>3340</c:v>
                </c:pt>
                <c:pt idx="272">
                  <c:v>3340</c:v>
                </c:pt>
                <c:pt idx="273">
                  <c:v>3340</c:v>
                </c:pt>
                <c:pt idx="274">
                  <c:v>3340</c:v>
                </c:pt>
                <c:pt idx="275">
                  <c:v>3340</c:v>
                </c:pt>
                <c:pt idx="276">
                  <c:v>3340</c:v>
                </c:pt>
                <c:pt idx="277">
                  <c:v>3340</c:v>
                </c:pt>
                <c:pt idx="278">
                  <c:v>3340</c:v>
                </c:pt>
                <c:pt idx="279">
                  <c:v>3340</c:v>
                </c:pt>
                <c:pt idx="280">
                  <c:v>3340</c:v>
                </c:pt>
                <c:pt idx="281">
                  <c:v>3340</c:v>
                </c:pt>
                <c:pt idx="282">
                  <c:v>3610</c:v>
                </c:pt>
                <c:pt idx="283">
                  <c:v>3610</c:v>
                </c:pt>
                <c:pt idx="284">
                  <c:v>3610</c:v>
                </c:pt>
                <c:pt idx="285">
                  <c:v>3610</c:v>
                </c:pt>
                <c:pt idx="286">
                  <c:v>3610</c:v>
                </c:pt>
                <c:pt idx="287">
                  <c:v>3610</c:v>
                </c:pt>
                <c:pt idx="288">
                  <c:v>3610</c:v>
                </c:pt>
                <c:pt idx="289">
                  <c:v>3610</c:v>
                </c:pt>
                <c:pt idx="290">
                  <c:v>3610</c:v>
                </c:pt>
                <c:pt idx="291">
                  <c:v>3610</c:v>
                </c:pt>
                <c:pt idx="292">
                  <c:v>3610</c:v>
                </c:pt>
                <c:pt idx="293">
                  <c:v>3610</c:v>
                </c:pt>
                <c:pt idx="294">
                  <c:v>3610</c:v>
                </c:pt>
                <c:pt idx="295">
                  <c:v>3610</c:v>
                </c:pt>
                <c:pt idx="296">
                  <c:v>3610</c:v>
                </c:pt>
                <c:pt idx="297">
                  <c:v>3610</c:v>
                </c:pt>
                <c:pt idx="298">
                  <c:v>3610</c:v>
                </c:pt>
                <c:pt idx="299">
                  <c:v>3610</c:v>
                </c:pt>
                <c:pt idx="300">
                  <c:v>3860</c:v>
                </c:pt>
                <c:pt idx="301">
                  <c:v>3860</c:v>
                </c:pt>
                <c:pt idx="302">
                  <c:v>3860</c:v>
                </c:pt>
                <c:pt idx="303">
                  <c:v>3860</c:v>
                </c:pt>
                <c:pt idx="304">
                  <c:v>3860</c:v>
                </c:pt>
                <c:pt idx="305">
                  <c:v>3860</c:v>
                </c:pt>
                <c:pt idx="306">
                  <c:v>3855</c:v>
                </c:pt>
                <c:pt idx="307">
                  <c:v>3855</c:v>
                </c:pt>
                <c:pt idx="308">
                  <c:v>3855</c:v>
                </c:pt>
                <c:pt idx="309">
                  <c:v>3855</c:v>
                </c:pt>
                <c:pt idx="310">
                  <c:v>3855</c:v>
                </c:pt>
                <c:pt idx="311">
                  <c:v>3855</c:v>
                </c:pt>
                <c:pt idx="312">
                  <c:v>3855</c:v>
                </c:pt>
                <c:pt idx="313">
                  <c:v>3855</c:v>
                </c:pt>
                <c:pt idx="314">
                  <c:v>3855</c:v>
                </c:pt>
                <c:pt idx="315">
                  <c:v>3855</c:v>
                </c:pt>
                <c:pt idx="316">
                  <c:v>3855</c:v>
                </c:pt>
                <c:pt idx="317">
                  <c:v>3855</c:v>
                </c:pt>
                <c:pt idx="318">
                  <c:v>3855</c:v>
                </c:pt>
                <c:pt idx="319">
                  <c:v>3855</c:v>
                </c:pt>
                <c:pt idx="320">
                  <c:v>3855</c:v>
                </c:pt>
                <c:pt idx="321">
                  <c:v>3855</c:v>
                </c:pt>
                <c:pt idx="322">
                  <c:v>3855</c:v>
                </c:pt>
                <c:pt idx="323">
                  <c:v>3855</c:v>
                </c:pt>
                <c:pt idx="324">
                  <c:v>3855</c:v>
                </c:pt>
                <c:pt idx="325">
                  <c:v>3855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1-412C-9062-DD0A7F4A7083}"/>
            </c:ext>
          </c:extLst>
        </c:ser>
        <c:ser>
          <c:idx val="2"/>
          <c:order val="2"/>
          <c:tx>
            <c:strRef>
              <c:f>'Figure_4-1_calcs'!$H$7</c:f>
              <c:strCache>
                <c:ptCount val="1"/>
                <c:pt idx="0">
                  <c:v>Simulated Extraction</c:v>
                </c:pt>
              </c:strCache>
            </c:strRef>
          </c:tx>
          <c:spPr>
            <a:ln w="28575" cap="rnd">
              <a:solidFill>
                <a:srgbClr val="00994E"/>
              </a:solidFill>
              <a:round/>
            </a:ln>
            <a:effectLst/>
          </c:spPr>
          <c:marker>
            <c:symbol val="none"/>
          </c:marker>
          <c:xVal>
            <c:numRef>
              <c:f>'Figure_4-1_calcs'!$B$8:$B$335</c:f>
              <c:numCache>
                <c:formatCode>m/d/yyyy</c:formatCode>
                <c:ptCount val="328"/>
                <c:pt idx="0">
                  <c:v>42005</c:v>
                </c:pt>
                <c:pt idx="1">
                  <c:v>42035</c:v>
                </c:pt>
                <c:pt idx="2">
                  <c:v>42036</c:v>
                </c:pt>
                <c:pt idx="3">
                  <c:v>42063</c:v>
                </c:pt>
                <c:pt idx="4">
                  <c:v>42064</c:v>
                </c:pt>
                <c:pt idx="5">
                  <c:v>42094</c:v>
                </c:pt>
                <c:pt idx="6">
                  <c:v>42095</c:v>
                </c:pt>
                <c:pt idx="7">
                  <c:v>42124</c:v>
                </c:pt>
                <c:pt idx="8">
                  <c:v>42125</c:v>
                </c:pt>
                <c:pt idx="9">
                  <c:v>42155</c:v>
                </c:pt>
                <c:pt idx="10">
                  <c:v>42156</c:v>
                </c:pt>
                <c:pt idx="11">
                  <c:v>42185</c:v>
                </c:pt>
                <c:pt idx="12">
                  <c:v>42186</c:v>
                </c:pt>
                <c:pt idx="13">
                  <c:v>42216</c:v>
                </c:pt>
                <c:pt idx="14">
                  <c:v>42217</c:v>
                </c:pt>
                <c:pt idx="15">
                  <c:v>42247</c:v>
                </c:pt>
                <c:pt idx="16">
                  <c:v>42248</c:v>
                </c:pt>
                <c:pt idx="17">
                  <c:v>42277</c:v>
                </c:pt>
                <c:pt idx="18">
                  <c:v>42278</c:v>
                </c:pt>
                <c:pt idx="19">
                  <c:v>42308</c:v>
                </c:pt>
                <c:pt idx="20">
                  <c:v>42309</c:v>
                </c:pt>
                <c:pt idx="21">
                  <c:v>42338</c:v>
                </c:pt>
                <c:pt idx="22">
                  <c:v>42339</c:v>
                </c:pt>
                <c:pt idx="23">
                  <c:v>42369</c:v>
                </c:pt>
                <c:pt idx="24">
                  <c:v>42370</c:v>
                </c:pt>
                <c:pt idx="25">
                  <c:v>42400</c:v>
                </c:pt>
                <c:pt idx="26">
                  <c:v>42401</c:v>
                </c:pt>
                <c:pt idx="27">
                  <c:v>42429</c:v>
                </c:pt>
                <c:pt idx="28">
                  <c:v>42430</c:v>
                </c:pt>
                <c:pt idx="29">
                  <c:v>42460</c:v>
                </c:pt>
                <c:pt idx="30">
                  <c:v>42461</c:v>
                </c:pt>
                <c:pt idx="31">
                  <c:v>42490</c:v>
                </c:pt>
                <c:pt idx="32">
                  <c:v>42491</c:v>
                </c:pt>
                <c:pt idx="33">
                  <c:v>42521</c:v>
                </c:pt>
                <c:pt idx="34">
                  <c:v>42522</c:v>
                </c:pt>
                <c:pt idx="35">
                  <c:v>42551</c:v>
                </c:pt>
                <c:pt idx="36">
                  <c:v>42552</c:v>
                </c:pt>
                <c:pt idx="37">
                  <c:v>42582</c:v>
                </c:pt>
                <c:pt idx="38">
                  <c:v>42583</c:v>
                </c:pt>
                <c:pt idx="39">
                  <c:v>42613</c:v>
                </c:pt>
                <c:pt idx="40">
                  <c:v>42614</c:v>
                </c:pt>
                <c:pt idx="41">
                  <c:v>42643</c:v>
                </c:pt>
                <c:pt idx="42">
                  <c:v>42644</c:v>
                </c:pt>
                <c:pt idx="43">
                  <c:v>42674</c:v>
                </c:pt>
                <c:pt idx="44">
                  <c:v>42675</c:v>
                </c:pt>
                <c:pt idx="45">
                  <c:v>42704</c:v>
                </c:pt>
                <c:pt idx="46">
                  <c:v>42705</c:v>
                </c:pt>
                <c:pt idx="47">
                  <c:v>42735</c:v>
                </c:pt>
                <c:pt idx="48">
                  <c:v>42736</c:v>
                </c:pt>
                <c:pt idx="49">
                  <c:v>42766</c:v>
                </c:pt>
                <c:pt idx="50">
                  <c:v>42767</c:v>
                </c:pt>
                <c:pt idx="51">
                  <c:v>42794</c:v>
                </c:pt>
                <c:pt idx="52">
                  <c:v>42795</c:v>
                </c:pt>
                <c:pt idx="53">
                  <c:v>42825</c:v>
                </c:pt>
                <c:pt idx="54">
                  <c:v>42826</c:v>
                </c:pt>
                <c:pt idx="55">
                  <c:v>42855</c:v>
                </c:pt>
                <c:pt idx="56">
                  <c:v>42856</c:v>
                </c:pt>
                <c:pt idx="57">
                  <c:v>42886</c:v>
                </c:pt>
                <c:pt idx="58">
                  <c:v>42887</c:v>
                </c:pt>
                <c:pt idx="59">
                  <c:v>42916</c:v>
                </c:pt>
                <c:pt idx="60">
                  <c:v>42917</c:v>
                </c:pt>
                <c:pt idx="61">
                  <c:v>42947</c:v>
                </c:pt>
                <c:pt idx="62">
                  <c:v>42948</c:v>
                </c:pt>
                <c:pt idx="63">
                  <c:v>42978</c:v>
                </c:pt>
                <c:pt idx="64">
                  <c:v>42979</c:v>
                </c:pt>
                <c:pt idx="65">
                  <c:v>43008</c:v>
                </c:pt>
                <c:pt idx="66">
                  <c:v>43009</c:v>
                </c:pt>
                <c:pt idx="67">
                  <c:v>43039</c:v>
                </c:pt>
                <c:pt idx="68">
                  <c:v>43040</c:v>
                </c:pt>
                <c:pt idx="69">
                  <c:v>43069</c:v>
                </c:pt>
                <c:pt idx="70">
                  <c:v>43070</c:v>
                </c:pt>
                <c:pt idx="71">
                  <c:v>43100</c:v>
                </c:pt>
                <c:pt idx="72">
                  <c:v>43101</c:v>
                </c:pt>
                <c:pt idx="73">
                  <c:v>43131</c:v>
                </c:pt>
                <c:pt idx="74">
                  <c:v>43132</c:v>
                </c:pt>
                <c:pt idx="75">
                  <c:v>43159</c:v>
                </c:pt>
                <c:pt idx="76">
                  <c:v>43160</c:v>
                </c:pt>
                <c:pt idx="77">
                  <c:v>43190</c:v>
                </c:pt>
                <c:pt idx="78">
                  <c:v>43191</c:v>
                </c:pt>
                <c:pt idx="79">
                  <c:v>43220</c:v>
                </c:pt>
                <c:pt idx="80">
                  <c:v>43221</c:v>
                </c:pt>
                <c:pt idx="81">
                  <c:v>43251</c:v>
                </c:pt>
                <c:pt idx="82">
                  <c:v>43252</c:v>
                </c:pt>
                <c:pt idx="83">
                  <c:v>43281</c:v>
                </c:pt>
                <c:pt idx="84">
                  <c:v>43282</c:v>
                </c:pt>
                <c:pt idx="85">
                  <c:v>43312</c:v>
                </c:pt>
                <c:pt idx="86">
                  <c:v>43313</c:v>
                </c:pt>
                <c:pt idx="87">
                  <c:v>43343</c:v>
                </c:pt>
                <c:pt idx="88">
                  <c:v>43344</c:v>
                </c:pt>
                <c:pt idx="89">
                  <c:v>43373</c:v>
                </c:pt>
                <c:pt idx="90">
                  <c:v>43374</c:v>
                </c:pt>
                <c:pt idx="91">
                  <c:v>43404</c:v>
                </c:pt>
                <c:pt idx="92">
                  <c:v>43405</c:v>
                </c:pt>
                <c:pt idx="93">
                  <c:v>43434</c:v>
                </c:pt>
                <c:pt idx="94">
                  <c:v>43435</c:v>
                </c:pt>
                <c:pt idx="95">
                  <c:v>43465</c:v>
                </c:pt>
                <c:pt idx="96">
                  <c:v>43466</c:v>
                </c:pt>
                <c:pt idx="97">
                  <c:v>43496</c:v>
                </c:pt>
                <c:pt idx="98">
                  <c:v>43497</c:v>
                </c:pt>
                <c:pt idx="99">
                  <c:v>43524</c:v>
                </c:pt>
                <c:pt idx="100">
                  <c:v>43525</c:v>
                </c:pt>
                <c:pt idx="101">
                  <c:v>43555</c:v>
                </c:pt>
                <c:pt idx="102">
                  <c:v>43556</c:v>
                </c:pt>
                <c:pt idx="103">
                  <c:v>43585</c:v>
                </c:pt>
                <c:pt idx="104">
                  <c:v>43586</c:v>
                </c:pt>
                <c:pt idx="105">
                  <c:v>43616</c:v>
                </c:pt>
                <c:pt idx="106">
                  <c:v>43617</c:v>
                </c:pt>
                <c:pt idx="107">
                  <c:v>43646</c:v>
                </c:pt>
                <c:pt idx="108">
                  <c:v>43647</c:v>
                </c:pt>
                <c:pt idx="109">
                  <c:v>43677</c:v>
                </c:pt>
                <c:pt idx="110">
                  <c:v>43678</c:v>
                </c:pt>
                <c:pt idx="111">
                  <c:v>43708</c:v>
                </c:pt>
                <c:pt idx="112">
                  <c:v>43709</c:v>
                </c:pt>
                <c:pt idx="113">
                  <c:v>43738</c:v>
                </c:pt>
                <c:pt idx="114">
                  <c:v>43739</c:v>
                </c:pt>
                <c:pt idx="115">
                  <c:v>43769</c:v>
                </c:pt>
                <c:pt idx="116">
                  <c:v>43770</c:v>
                </c:pt>
                <c:pt idx="117">
                  <c:v>43799</c:v>
                </c:pt>
                <c:pt idx="118">
                  <c:v>43800</c:v>
                </c:pt>
                <c:pt idx="119">
                  <c:v>43830</c:v>
                </c:pt>
                <c:pt idx="120">
                  <c:v>43831</c:v>
                </c:pt>
                <c:pt idx="121">
                  <c:v>43861</c:v>
                </c:pt>
                <c:pt idx="122">
                  <c:v>43862</c:v>
                </c:pt>
                <c:pt idx="123">
                  <c:v>43890</c:v>
                </c:pt>
                <c:pt idx="124">
                  <c:v>43891</c:v>
                </c:pt>
                <c:pt idx="125">
                  <c:v>43921</c:v>
                </c:pt>
                <c:pt idx="126">
                  <c:v>43922</c:v>
                </c:pt>
                <c:pt idx="127">
                  <c:v>43951</c:v>
                </c:pt>
                <c:pt idx="128">
                  <c:v>43952</c:v>
                </c:pt>
                <c:pt idx="129">
                  <c:v>43982</c:v>
                </c:pt>
                <c:pt idx="130">
                  <c:v>43983</c:v>
                </c:pt>
                <c:pt idx="131">
                  <c:v>44012</c:v>
                </c:pt>
                <c:pt idx="132">
                  <c:v>44013</c:v>
                </c:pt>
                <c:pt idx="133">
                  <c:v>44043</c:v>
                </c:pt>
                <c:pt idx="134">
                  <c:v>44044</c:v>
                </c:pt>
                <c:pt idx="135">
                  <c:v>44074</c:v>
                </c:pt>
                <c:pt idx="136">
                  <c:v>44075</c:v>
                </c:pt>
                <c:pt idx="137">
                  <c:v>44104</c:v>
                </c:pt>
                <c:pt idx="138">
                  <c:v>44105</c:v>
                </c:pt>
                <c:pt idx="139">
                  <c:v>44135</c:v>
                </c:pt>
                <c:pt idx="140">
                  <c:v>44136</c:v>
                </c:pt>
                <c:pt idx="141">
                  <c:v>44165</c:v>
                </c:pt>
                <c:pt idx="142">
                  <c:v>44166</c:v>
                </c:pt>
                <c:pt idx="143">
                  <c:v>44196</c:v>
                </c:pt>
                <c:pt idx="144">
                  <c:v>44197</c:v>
                </c:pt>
                <c:pt idx="145">
                  <c:v>44227</c:v>
                </c:pt>
                <c:pt idx="146">
                  <c:v>44228</c:v>
                </c:pt>
                <c:pt idx="147">
                  <c:v>44255</c:v>
                </c:pt>
                <c:pt idx="148">
                  <c:v>44256</c:v>
                </c:pt>
                <c:pt idx="149">
                  <c:v>44286</c:v>
                </c:pt>
                <c:pt idx="150">
                  <c:v>44287</c:v>
                </c:pt>
                <c:pt idx="151">
                  <c:v>44316</c:v>
                </c:pt>
                <c:pt idx="152">
                  <c:v>44317</c:v>
                </c:pt>
                <c:pt idx="153">
                  <c:v>44347</c:v>
                </c:pt>
                <c:pt idx="154">
                  <c:v>44348</c:v>
                </c:pt>
                <c:pt idx="155">
                  <c:v>44377</c:v>
                </c:pt>
                <c:pt idx="156">
                  <c:v>44378</c:v>
                </c:pt>
                <c:pt idx="157">
                  <c:v>44408</c:v>
                </c:pt>
                <c:pt idx="158">
                  <c:v>44409</c:v>
                </c:pt>
                <c:pt idx="159">
                  <c:v>44439</c:v>
                </c:pt>
                <c:pt idx="160">
                  <c:v>44440</c:v>
                </c:pt>
                <c:pt idx="161">
                  <c:v>44469</c:v>
                </c:pt>
                <c:pt idx="162">
                  <c:v>44470</c:v>
                </c:pt>
                <c:pt idx="163">
                  <c:v>44500</c:v>
                </c:pt>
                <c:pt idx="164">
                  <c:v>44501</c:v>
                </c:pt>
                <c:pt idx="165">
                  <c:v>44530</c:v>
                </c:pt>
                <c:pt idx="166">
                  <c:v>44531</c:v>
                </c:pt>
                <c:pt idx="167">
                  <c:v>44561</c:v>
                </c:pt>
                <c:pt idx="168">
                  <c:v>44562</c:v>
                </c:pt>
                <c:pt idx="169">
                  <c:v>44592</c:v>
                </c:pt>
                <c:pt idx="170">
                  <c:v>44593</c:v>
                </c:pt>
                <c:pt idx="171">
                  <c:v>44620</c:v>
                </c:pt>
                <c:pt idx="172">
                  <c:v>44621</c:v>
                </c:pt>
                <c:pt idx="173">
                  <c:v>44651</c:v>
                </c:pt>
                <c:pt idx="174">
                  <c:v>44652</c:v>
                </c:pt>
                <c:pt idx="175">
                  <c:v>44681</c:v>
                </c:pt>
                <c:pt idx="176">
                  <c:v>44682</c:v>
                </c:pt>
                <c:pt idx="177">
                  <c:v>44712</c:v>
                </c:pt>
                <c:pt idx="178">
                  <c:v>44713</c:v>
                </c:pt>
                <c:pt idx="179">
                  <c:v>44742</c:v>
                </c:pt>
                <c:pt idx="180">
                  <c:v>44743</c:v>
                </c:pt>
                <c:pt idx="181">
                  <c:v>44773</c:v>
                </c:pt>
                <c:pt idx="182">
                  <c:v>44774</c:v>
                </c:pt>
                <c:pt idx="183">
                  <c:v>44804</c:v>
                </c:pt>
                <c:pt idx="184">
                  <c:v>44805</c:v>
                </c:pt>
                <c:pt idx="185">
                  <c:v>44834</c:v>
                </c:pt>
                <c:pt idx="186">
                  <c:v>44835</c:v>
                </c:pt>
                <c:pt idx="187">
                  <c:v>44865</c:v>
                </c:pt>
                <c:pt idx="188">
                  <c:v>44866</c:v>
                </c:pt>
                <c:pt idx="189">
                  <c:v>44895</c:v>
                </c:pt>
                <c:pt idx="190">
                  <c:v>44896</c:v>
                </c:pt>
                <c:pt idx="191">
                  <c:v>44926</c:v>
                </c:pt>
                <c:pt idx="192">
                  <c:v>44927</c:v>
                </c:pt>
                <c:pt idx="193">
                  <c:v>44957</c:v>
                </c:pt>
                <c:pt idx="194">
                  <c:v>44958</c:v>
                </c:pt>
                <c:pt idx="195">
                  <c:v>44985</c:v>
                </c:pt>
                <c:pt idx="196">
                  <c:v>44986</c:v>
                </c:pt>
                <c:pt idx="197">
                  <c:v>45016</c:v>
                </c:pt>
                <c:pt idx="198">
                  <c:v>45017</c:v>
                </c:pt>
                <c:pt idx="199">
                  <c:v>45046</c:v>
                </c:pt>
                <c:pt idx="200">
                  <c:v>45047</c:v>
                </c:pt>
                <c:pt idx="201">
                  <c:v>45077</c:v>
                </c:pt>
                <c:pt idx="202">
                  <c:v>45078</c:v>
                </c:pt>
                <c:pt idx="203">
                  <c:v>45107</c:v>
                </c:pt>
                <c:pt idx="204">
                  <c:v>45108</c:v>
                </c:pt>
                <c:pt idx="205">
                  <c:v>45138</c:v>
                </c:pt>
                <c:pt idx="206">
                  <c:v>45139</c:v>
                </c:pt>
                <c:pt idx="207">
                  <c:v>45169</c:v>
                </c:pt>
                <c:pt idx="208">
                  <c:v>45170</c:v>
                </c:pt>
                <c:pt idx="209">
                  <c:v>45199</c:v>
                </c:pt>
                <c:pt idx="210">
                  <c:v>45200</c:v>
                </c:pt>
                <c:pt idx="211">
                  <c:v>45230</c:v>
                </c:pt>
                <c:pt idx="212">
                  <c:v>45231</c:v>
                </c:pt>
                <c:pt idx="213">
                  <c:v>45260</c:v>
                </c:pt>
                <c:pt idx="214">
                  <c:v>45261</c:v>
                </c:pt>
                <c:pt idx="215">
                  <c:v>45291</c:v>
                </c:pt>
                <c:pt idx="216">
                  <c:v>45292</c:v>
                </c:pt>
                <c:pt idx="217">
                  <c:v>45322</c:v>
                </c:pt>
                <c:pt idx="218">
                  <c:v>45323</c:v>
                </c:pt>
                <c:pt idx="219">
                  <c:v>45351</c:v>
                </c:pt>
                <c:pt idx="220">
                  <c:v>45352</c:v>
                </c:pt>
                <c:pt idx="221">
                  <c:v>45382</c:v>
                </c:pt>
                <c:pt idx="222">
                  <c:v>45383</c:v>
                </c:pt>
                <c:pt idx="223">
                  <c:v>45412</c:v>
                </c:pt>
                <c:pt idx="224">
                  <c:v>45413</c:v>
                </c:pt>
                <c:pt idx="225">
                  <c:v>45443</c:v>
                </c:pt>
                <c:pt idx="226">
                  <c:v>45444</c:v>
                </c:pt>
                <c:pt idx="227">
                  <c:v>45473</c:v>
                </c:pt>
                <c:pt idx="228">
                  <c:v>45474</c:v>
                </c:pt>
                <c:pt idx="229">
                  <c:v>45504</c:v>
                </c:pt>
                <c:pt idx="230">
                  <c:v>45505</c:v>
                </c:pt>
                <c:pt idx="231">
                  <c:v>45535</c:v>
                </c:pt>
                <c:pt idx="232">
                  <c:v>45536</c:v>
                </c:pt>
                <c:pt idx="233">
                  <c:v>45565</c:v>
                </c:pt>
                <c:pt idx="234">
                  <c:v>45566</c:v>
                </c:pt>
                <c:pt idx="235">
                  <c:v>45596</c:v>
                </c:pt>
                <c:pt idx="236">
                  <c:v>45597</c:v>
                </c:pt>
                <c:pt idx="237">
                  <c:v>45626</c:v>
                </c:pt>
                <c:pt idx="238">
                  <c:v>45627</c:v>
                </c:pt>
                <c:pt idx="239">
                  <c:v>45657</c:v>
                </c:pt>
                <c:pt idx="240">
                  <c:v>45658</c:v>
                </c:pt>
                <c:pt idx="241">
                  <c:v>45688</c:v>
                </c:pt>
                <c:pt idx="242">
                  <c:v>45689</c:v>
                </c:pt>
                <c:pt idx="243">
                  <c:v>45716</c:v>
                </c:pt>
                <c:pt idx="244">
                  <c:v>45717</c:v>
                </c:pt>
                <c:pt idx="245">
                  <c:v>45747</c:v>
                </c:pt>
                <c:pt idx="246">
                  <c:v>45748</c:v>
                </c:pt>
                <c:pt idx="247">
                  <c:v>45777</c:v>
                </c:pt>
                <c:pt idx="248">
                  <c:v>45778</c:v>
                </c:pt>
                <c:pt idx="249">
                  <c:v>45808</c:v>
                </c:pt>
                <c:pt idx="250">
                  <c:v>45809</c:v>
                </c:pt>
                <c:pt idx="251">
                  <c:v>45838</c:v>
                </c:pt>
                <c:pt idx="252">
                  <c:v>45839</c:v>
                </c:pt>
                <c:pt idx="253">
                  <c:v>45869</c:v>
                </c:pt>
                <c:pt idx="254">
                  <c:v>45870</c:v>
                </c:pt>
                <c:pt idx="255">
                  <c:v>45900</c:v>
                </c:pt>
                <c:pt idx="256">
                  <c:v>45901</c:v>
                </c:pt>
                <c:pt idx="257">
                  <c:v>45930</c:v>
                </c:pt>
                <c:pt idx="258">
                  <c:v>45931</c:v>
                </c:pt>
                <c:pt idx="259">
                  <c:v>45961</c:v>
                </c:pt>
                <c:pt idx="260">
                  <c:v>45962</c:v>
                </c:pt>
                <c:pt idx="261">
                  <c:v>45991</c:v>
                </c:pt>
                <c:pt idx="262">
                  <c:v>45992</c:v>
                </c:pt>
                <c:pt idx="263">
                  <c:v>46022</c:v>
                </c:pt>
                <c:pt idx="264">
                  <c:v>46023</c:v>
                </c:pt>
                <c:pt idx="265">
                  <c:v>46053</c:v>
                </c:pt>
                <c:pt idx="266">
                  <c:v>46054</c:v>
                </c:pt>
                <c:pt idx="267">
                  <c:v>46081</c:v>
                </c:pt>
                <c:pt idx="268">
                  <c:v>46082</c:v>
                </c:pt>
                <c:pt idx="269">
                  <c:v>46112</c:v>
                </c:pt>
                <c:pt idx="270">
                  <c:v>46113</c:v>
                </c:pt>
                <c:pt idx="271">
                  <c:v>46142</c:v>
                </c:pt>
                <c:pt idx="272">
                  <c:v>46143</c:v>
                </c:pt>
                <c:pt idx="273">
                  <c:v>46173</c:v>
                </c:pt>
                <c:pt idx="274">
                  <c:v>46174</c:v>
                </c:pt>
                <c:pt idx="275">
                  <c:v>46203</c:v>
                </c:pt>
                <c:pt idx="276">
                  <c:v>46204</c:v>
                </c:pt>
                <c:pt idx="277">
                  <c:v>46234</c:v>
                </c:pt>
                <c:pt idx="278">
                  <c:v>46235</c:v>
                </c:pt>
                <c:pt idx="279">
                  <c:v>46265</c:v>
                </c:pt>
                <c:pt idx="280">
                  <c:v>46266</c:v>
                </c:pt>
                <c:pt idx="281">
                  <c:v>46295</c:v>
                </c:pt>
                <c:pt idx="282">
                  <c:v>46296</c:v>
                </c:pt>
                <c:pt idx="283">
                  <c:v>46326</c:v>
                </c:pt>
                <c:pt idx="284">
                  <c:v>46327</c:v>
                </c:pt>
                <c:pt idx="285">
                  <c:v>46356</c:v>
                </c:pt>
                <c:pt idx="286">
                  <c:v>46357</c:v>
                </c:pt>
                <c:pt idx="287">
                  <c:v>46387</c:v>
                </c:pt>
                <c:pt idx="288">
                  <c:v>46388</c:v>
                </c:pt>
                <c:pt idx="289">
                  <c:v>46418</c:v>
                </c:pt>
                <c:pt idx="290">
                  <c:v>46419</c:v>
                </c:pt>
                <c:pt idx="291">
                  <c:v>46446</c:v>
                </c:pt>
                <c:pt idx="292">
                  <c:v>46447</c:v>
                </c:pt>
                <c:pt idx="293">
                  <c:v>46477</c:v>
                </c:pt>
                <c:pt idx="294">
                  <c:v>46478</c:v>
                </c:pt>
                <c:pt idx="295">
                  <c:v>46507</c:v>
                </c:pt>
                <c:pt idx="296">
                  <c:v>46508</c:v>
                </c:pt>
                <c:pt idx="297">
                  <c:v>46538</c:v>
                </c:pt>
                <c:pt idx="298">
                  <c:v>46539</c:v>
                </c:pt>
                <c:pt idx="299">
                  <c:v>46568</c:v>
                </c:pt>
                <c:pt idx="300">
                  <c:v>46569</c:v>
                </c:pt>
                <c:pt idx="301">
                  <c:v>46599</c:v>
                </c:pt>
                <c:pt idx="302">
                  <c:v>46600</c:v>
                </c:pt>
                <c:pt idx="303">
                  <c:v>46630</c:v>
                </c:pt>
                <c:pt idx="304">
                  <c:v>46631</c:v>
                </c:pt>
                <c:pt idx="305">
                  <c:v>46660</c:v>
                </c:pt>
                <c:pt idx="306">
                  <c:v>46661</c:v>
                </c:pt>
                <c:pt idx="307">
                  <c:v>47026</c:v>
                </c:pt>
                <c:pt idx="308">
                  <c:v>47027</c:v>
                </c:pt>
                <c:pt idx="309">
                  <c:v>47391</c:v>
                </c:pt>
                <c:pt idx="310">
                  <c:v>47392</c:v>
                </c:pt>
                <c:pt idx="311">
                  <c:v>47756</c:v>
                </c:pt>
                <c:pt idx="312">
                  <c:v>47757</c:v>
                </c:pt>
                <c:pt idx="313">
                  <c:v>48121</c:v>
                </c:pt>
                <c:pt idx="314">
                  <c:v>48122</c:v>
                </c:pt>
                <c:pt idx="315">
                  <c:v>48487</c:v>
                </c:pt>
                <c:pt idx="316">
                  <c:v>48488</c:v>
                </c:pt>
                <c:pt idx="317">
                  <c:v>48852</c:v>
                </c:pt>
                <c:pt idx="318">
                  <c:v>48853</c:v>
                </c:pt>
                <c:pt idx="319">
                  <c:v>49217</c:v>
                </c:pt>
                <c:pt idx="320">
                  <c:v>49218</c:v>
                </c:pt>
                <c:pt idx="321">
                  <c:v>49582</c:v>
                </c:pt>
                <c:pt idx="322">
                  <c:v>49583</c:v>
                </c:pt>
                <c:pt idx="323">
                  <c:v>49948</c:v>
                </c:pt>
                <c:pt idx="324">
                  <c:v>49949</c:v>
                </c:pt>
                <c:pt idx="325">
                  <c:v>50313</c:v>
                </c:pt>
                <c:pt idx="326">
                  <c:v>50314</c:v>
                </c:pt>
                <c:pt idx="327">
                  <c:v>50314</c:v>
                </c:pt>
              </c:numCache>
            </c:numRef>
          </c:xVal>
          <c:yVal>
            <c:numRef>
              <c:f>'Figure_4-1_calcs'!$H$8:$H$335</c:f>
              <c:numCache>
                <c:formatCode>0</c:formatCode>
                <c:ptCount val="328"/>
                <c:pt idx="0">
                  <c:v>1933.2239204850782</c:v>
                </c:pt>
                <c:pt idx="1">
                  <c:v>1933.2239204850782</c:v>
                </c:pt>
                <c:pt idx="2">
                  <c:v>1819.9895055083882</c:v>
                </c:pt>
                <c:pt idx="3">
                  <c:v>1819.9895055083882</c:v>
                </c:pt>
                <c:pt idx="4">
                  <c:v>1982.2553541102807</c:v>
                </c:pt>
                <c:pt idx="5">
                  <c:v>1982.2553541102807</c:v>
                </c:pt>
                <c:pt idx="6">
                  <c:v>1879.6061665073107</c:v>
                </c:pt>
                <c:pt idx="7">
                  <c:v>1879.6061665073107</c:v>
                </c:pt>
                <c:pt idx="8">
                  <c:v>1875.672938172951</c:v>
                </c:pt>
                <c:pt idx="9">
                  <c:v>1875.672938172951</c:v>
                </c:pt>
                <c:pt idx="10">
                  <c:v>1940.2813502436052</c:v>
                </c:pt>
                <c:pt idx="11">
                  <c:v>1940.2813502436052</c:v>
                </c:pt>
                <c:pt idx="12">
                  <c:v>2051.3198350354874</c:v>
                </c:pt>
                <c:pt idx="13">
                  <c:v>2051.3198350354874</c:v>
                </c:pt>
                <c:pt idx="14">
                  <c:v>1938.9549863976436</c:v>
                </c:pt>
                <c:pt idx="15">
                  <c:v>1938.9549863976436</c:v>
                </c:pt>
                <c:pt idx="16">
                  <c:v>1895.7628558453271</c:v>
                </c:pt>
                <c:pt idx="17">
                  <c:v>1895.7628558453271</c:v>
                </c:pt>
                <c:pt idx="18">
                  <c:v>1935.9226031069347</c:v>
                </c:pt>
                <c:pt idx="19">
                  <c:v>1935.9226031069347</c:v>
                </c:pt>
                <c:pt idx="20">
                  <c:v>1869.9730775840646</c:v>
                </c:pt>
                <c:pt idx="21">
                  <c:v>1869.9730775840646</c:v>
                </c:pt>
                <c:pt idx="22">
                  <c:v>1947.6488152579659</c:v>
                </c:pt>
                <c:pt idx="23">
                  <c:v>1947.6488152579659</c:v>
                </c:pt>
                <c:pt idx="24">
                  <c:v>1698.7418716116965</c:v>
                </c:pt>
                <c:pt idx="25">
                  <c:v>1698.7418716116965</c:v>
                </c:pt>
                <c:pt idx="26">
                  <c:v>1791.4259023526129</c:v>
                </c:pt>
                <c:pt idx="27">
                  <c:v>1791.4259023526129</c:v>
                </c:pt>
                <c:pt idx="28">
                  <c:v>1668.9252857356005</c:v>
                </c:pt>
                <c:pt idx="29">
                  <c:v>1668.9252857356005</c:v>
                </c:pt>
                <c:pt idx="30">
                  <c:v>1008.9776725578863</c:v>
                </c:pt>
                <c:pt idx="31">
                  <c:v>1008.9776725578863</c:v>
                </c:pt>
                <c:pt idx="32">
                  <c:v>1071.2579216553274</c:v>
                </c:pt>
                <c:pt idx="33">
                  <c:v>1071.2579216553274</c:v>
                </c:pt>
                <c:pt idx="34">
                  <c:v>954.1092473652559</c:v>
                </c:pt>
                <c:pt idx="35">
                  <c:v>954.1092473652559</c:v>
                </c:pt>
                <c:pt idx="36">
                  <c:v>1498.0996572446506</c:v>
                </c:pt>
                <c:pt idx="37">
                  <c:v>1498.0996572446506</c:v>
                </c:pt>
                <c:pt idx="38">
                  <c:v>1572.0915523396832</c:v>
                </c:pt>
                <c:pt idx="39">
                  <c:v>1572.0915523396832</c:v>
                </c:pt>
                <c:pt idx="40">
                  <c:v>2147.9609429765969</c:v>
                </c:pt>
                <c:pt idx="41">
                  <c:v>2147.9609429765969</c:v>
                </c:pt>
                <c:pt idx="42">
                  <c:v>1053.2714922947332</c:v>
                </c:pt>
                <c:pt idx="43">
                  <c:v>1053.2714922947332</c:v>
                </c:pt>
                <c:pt idx="44">
                  <c:v>1734.1445956772166</c:v>
                </c:pt>
                <c:pt idx="45">
                  <c:v>1734.1445956772166</c:v>
                </c:pt>
                <c:pt idx="46">
                  <c:v>2094.0203120460087</c:v>
                </c:pt>
                <c:pt idx="47">
                  <c:v>2094.0203120460087</c:v>
                </c:pt>
                <c:pt idx="48">
                  <c:v>2083.6258755989556</c:v>
                </c:pt>
                <c:pt idx="49">
                  <c:v>2083.6258755989556</c:v>
                </c:pt>
                <c:pt idx="50">
                  <c:v>1946.2270559486708</c:v>
                </c:pt>
                <c:pt idx="51">
                  <c:v>1946.2270559486708</c:v>
                </c:pt>
                <c:pt idx="52">
                  <c:v>1626.6797717040536</c:v>
                </c:pt>
                <c:pt idx="53">
                  <c:v>1626.6797717040536</c:v>
                </c:pt>
                <c:pt idx="54">
                  <c:v>1365.2998712269482</c:v>
                </c:pt>
                <c:pt idx="55">
                  <c:v>1365.2998712269482</c:v>
                </c:pt>
                <c:pt idx="56">
                  <c:v>1975.3868807502793</c:v>
                </c:pt>
                <c:pt idx="57">
                  <c:v>1975.3868807502793</c:v>
                </c:pt>
                <c:pt idx="58">
                  <c:v>2026.6637768200976</c:v>
                </c:pt>
                <c:pt idx="59">
                  <c:v>2026.6637768200976</c:v>
                </c:pt>
                <c:pt idx="60">
                  <c:v>2156.1190896197395</c:v>
                </c:pt>
                <c:pt idx="61">
                  <c:v>2156.1190896197395</c:v>
                </c:pt>
                <c:pt idx="62">
                  <c:v>1368.4112309541283</c:v>
                </c:pt>
                <c:pt idx="63">
                  <c:v>1368.4112309541283</c:v>
                </c:pt>
                <c:pt idx="64">
                  <c:v>2173.9002903171972</c:v>
                </c:pt>
                <c:pt idx="65">
                  <c:v>2173.9002903171972</c:v>
                </c:pt>
                <c:pt idx="66">
                  <c:v>2177.23634305109</c:v>
                </c:pt>
                <c:pt idx="67">
                  <c:v>2177.23634305109</c:v>
                </c:pt>
                <c:pt idx="68">
                  <c:v>2260.3679857616844</c:v>
                </c:pt>
                <c:pt idx="69">
                  <c:v>2260.3679857616844</c:v>
                </c:pt>
                <c:pt idx="70">
                  <c:v>2246.0770115430914</c:v>
                </c:pt>
                <c:pt idx="71">
                  <c:v>2246.0770115430914</c:v>
                </c:pt>
                <c:pt idx="72">
                  <c:v>2286.1761276496381</c:v>
                </c:pt>
                <c:pt idx="73">
                  <c:v>2286.1761276496381</c:v>
                </c:pt>
                <c:pt idx="74">
                  <c:v>2293.4738805946395</c:v>
                </c:pt>
                <c:pt idx="75">
                  <c:v>2293.4738805946395</c:v>
                </c:pt>
                <c:pt idx="76">
                  <c:v>2044.4642033724731</c:v>
                </c:pt>
                <c:pt idx="77">
                  <c:v>2044.4642033724731</c:v>
                </c:pt>
                <c:pt idx="78">
                  <c:v>2091.1327647520338</c:v>
                </c:pt>
                <c:pt idx="79">
                  <c:v>2091.1327647520338</c:v>
                </c:pt>
                <c:pt idx="80">
                  <c:v>2184.8808218147456</c:v>
                </c:pt>
                <c:pt idx="81">
                  <c:v>2184.8808218147456</c:v>
                </c:pt>
                <c:pt idx="82">
                  <c:v>2142.2445532891597</c:v>
                </c:pt>
                <c:pt idx="83">
                  <c:v>2142.2445532891597</c:v>
                </c:pt>
                <c:pt idx="84">
                  <c:v>1801.9182842571158</c:v>
                </c:pt>
                <c:pt idx="85">
                  <c:v>1801.9182842571158</c:v>
                </c:pt>
                <c:pt idx="86">
                  <c:v>1964.0906269596601</c:v>
                </c:pt>
                <c:pt idx="87">
                  <c:v>1964.0906269596601</c:v>
                </c:pt>
                <c:pt idx="88">
                  <c:v>1829.4252358942229</c:v>
                </c:pt>
                <c:pt idx="89">
                  <c:v>1829.4252358942229</c:v>
                </c:pt>
                <c:pt idx="90">
                  <c:v>2004.5293509156738</c:v>
                </c:pt>
                <c:pt idx="91">
                  <c:v>2004.5293509156738</c:v>
                </c:pt>
                <c:pt idx="92">
                  <c:v>2094.192078915853</c:v>
                </c:pt>
                <c:pt idx="93">
                  <c:v>2094.192078915853</c:v>
                </c:pt>
                <c:pt idx="94">
                  <c:v>2157.0088357681375</c:v>
                </c:pt>
                <c:pt idx="95">
                  <c:v>2157.0088357681375</c:v>
                </c:pt>
                <c:pt idx="96">
                  <c:v>2149.5734932125588</c:v>
                </c:pt>
                <c:pt idx="97">
                  <c:v>2149.5734932125588</c:v>
                </c:pt>
                <c:pt idx="98">
                  <c:v>1966.8259817990556</c:v>
                </c:pt>
                <c:pt idx="99">
                  <c:v>1966.8259817990556</c:v>
                </c:pt>
                <c:pt idx="100">
                  <c:v>2020.2465973827887</c:v>
                </c:pt>
                <c:pt idx="101">
                  <c:v>2020.2465973827887</c:v>
                </c:pt>
                <c:pt idx="102">
                  <c:v>1814.935398825143</c:v>
                </c:pt>
                <c:pt idx="103">
                  <c:v>1814.935398825143</c:v>
                </c:pt>
                <c:pt idx="104">
                  <c:v>2156.4474701569834</c:v>
                </c:pt>
                <c:pt idx="105">
                  <c:v>2156.4474701569834</c:v>
                </c:pt>
                <c:pt idx="106">
                  <c:v>2097.3556493139267</c:v>
                </c:pt>
                <c:pt idx="107">
                  <c:v>2097.3556493139267</c:v>
                </c:pt>
                <c:pt idx="108">
                  <c:v>2306.6815292553938</c:v>
                </c:pt>
                <c:pt idx="109">
                  <c:v>2306.6815292553938</c:v>
                </c:pt>
                <c:pt idx="110">
                  <c:v>1987.4819247840637</c:v>
                </c:pt>
                <c:pt idx="111">
                  <c:v>1987.4819247840637</c:v>
                </c:pt>
                <c:pt idx="112">
                  <c:v>2220.3459198370606</c:v>
                </c:pt>
                <c:pt idx="113">
                  <c:v>2220.3459198370606</c:v>
                </c:pt>
                <c:pt idx="114">
                  <c:v>2088.2635627394693</c:v>
                </c:pt>
                <c:pt idx="115">
                  <c:v>2088.2635627394693</c:v>
                </c:pt>
                <c:pt idx="116">
                  <c:v>2247.3813610513607</c:v>
                </c:pt>
                <c:pt idx="117">
                  <c:v>2247.3813610513607</c:v>
                </c:pt>
                <c:pt idx="118">
                  <c:v>2475.1545405130105</c:v>
                </c:pt>
                <c:pt idx="119">
                  <c:v>2475.1545405130105</c:v>
                </c:pt>
                <c:pt idx="120">
                  <c:v>2484.3476728974761</c:v>
                </c:pt>
                <c:pt idx="121">
                  <c:v>2484.3476728974761</c:v>
                </c:pt>
                <c:pt idx="122">
                  <c:v>2488.7713439850577</c:v>
                </c:pt>
                <c:pt idx="123">
                  <c:v>2488.7713439850577</c:v>
                </c:pt>
                <c:pt idx="124">
                  <c:v>2210.2031989962375</c:v>
                </c:pt>
                <c:pt idx="125">
                  <c:v>2210.2031989962375</c:v>
                </c:pt>
                <c:pt idx="126">
                  <c:v>1617.3667529055722</c:v>
                </c:pt>
                <c:pt idx="127">
                  <c:v>1617.3667529055722</c:v>
                </c:pt>
                <c:pt idx="128">
                  <c:v>1590.7394758573687</c:v>
                </c:pt>
                <c:pt idx="129">
                  <c:v>1590.7394758573687</c:v>
                </c:pt>
                <c:pt idx="130">
                  <c:v>1602.8030760788158</c:v>
                </c:pt>
                <c:pt idx="131">
                  <c:v>1602.8030760788158</c:v>
                </c:pt>
                <c:pt idx="132">
                  <c:v>1944.246150807272</c:v>
                </c:pt>
                <c:pt idx="133">
                  <c:v>1944.246150807272</c:v>
                </c:pt>
                <c:pt idx="134">
                  <c:v>2403.5192068868146</c:v>
                </c:pt>
                <c:pt idx="135">
                  <c:v>2403.5192068868146</c:v>
                </c:pt>
                <c:pt idx="136">
                  <c:v>2447.1923140271451</c:v>
                </c:pt>
                <c:pt idx="137">
                  <c:v>2447.1923140271451</c:v>
                </c:pt>
                <c:pt idx="138">
                  <c:v>2370.1846748116427</c:v>
                </c:pt>
                <c:pt idx="139">
                  <c:v>2370.1846748116427</c:v>
                </c:pt>
                <c:pt idx="140">
                  <c:v>2320.9302726361798</c:v>
                </c:pt>
                <c:pt idx="141">
                  <c:v>2320.9302726361798</c:v>
                </c:pt>
                <c:pt idx="142">
                  <c:v>2315.4906398640983</c:v>
                </c:pt>
                <c:pt idx="143">
                  <c:v>2315.4906398640983</c:v>
                </c:pt>
                <c:pt idx="144">
                  <c:v>2327.8516537877686</c:v>
                </c:pt>
                <c:pt idx="145">
                  <c:v>2327.8516537877686</c:v>
                </c:pt>
                <c:pt idx="146">
                  <c:v>2377.5445265342178</c:v>
                </c:pt>
                <c:pt idx="147">
                  <c:v>2377.5445265342178</c:v>
                </c:pt>
                <c:pt idx="148">
                  <c:v>2437.4360915750731</c:v>
                </c:pt>
                <c:pt idx="149">
                  <c:v>2437.4360915750731</c:v>
                </c:pt>
                <c:pt idx="150">
                  <c:v>2378.7638089725879</c:v>
                </c:pt>
                <c:pt idx="151">
                  <c:v>2378.7638089725879</c:v>
                </c:pt>
                <c:pt idx="152">
                  <c:v>2427.6022318920732</c:v>
                </c:pt>
                <c:pt idx="153">
                  <c:v>2427.6022318920732</c:v>
                </c:pt>
                <c:pt idx="154">
                  <c:v>2325.1600157539738</c:v>
                </c:pt>
                <c:pt idx="155">
                  <c:v>2325.1600157539738</c:v>
                </c:pt>
                <c:pt idx="156">
                  <c:v>2267.6455588971344</c:v>
                </c:pt>
                <c:pt idx="157">
                  <c:v>2267.6455588971344</c:v>
                </c:pt>
                <c:pt idx="158">
                  <c:v>2274.0407423420324</c:v>
                </c:pt>
                <c:pt idx="159">
                  <c:v>2274.0407423420324</c:v>
                </c:pt>
                <c:pt idx="160">
                  <c:v>2256.4179348042712</c:v>
                </c:pt>
                <c:pt idx="161">
                  <c:v>2256.4179348042712</c:v>
                </c:pt>
                <c:pt idx="162">
                  <c:v>2399.4504986492398</c:v>
                </c:pt>
                <c:pt idx="163">
                  <c:v>2399.4504986492398</c:v>
                </c:pt>
                <c:pt idx="164">
                  <c:v>2439.2867819090216</c:v>
                </c:pt>
                <c:pt idx="165">
                  <c:v>2439.2867819090216</c:v>
                </c:pt>
                <c:pt idx="166">
                  <c:v>2434.4474984710905</c:v>
                </c:pt>
                <c:pt idx="167">
                  <c:v>2434.4474984710905</c:v>
                </c:pt>
                <c:pt idx="168">
                  <c:v>2355.5721078099282</c:v>
                </c:pt>
                <c:pt idx="169">
                  <c:v>2355.5721078099282</c:v>
                </c:pt>
                <c:pt idx="170">
                  <c:v>2416.7110235697114</c:v>
                </c:pt>
                <c:pt idx="171">
                  <c:v>2416.7110235697114</c:v>
                </c:pt>
                <c:pt idx="172">
                  <c:v>2171.6588271439286</c:v>
                </c:pt>
                <c:pt idx="173">
                  <c:v>2171.6588271439286</c:v>
                </c:pt>
                <c:pt idx="174">
                  <c:v>2399.2076805044935</c:v>
                </c:pt>
                <c:pt idx="175">
                  <c:v>2399.2076805044935</c:v>
                </c:pt>
                <c:pt idx="176">
                  <c:v>2378.3062042730908</c:v>
                </c:pt>
                <c:pt idx="177">
                  <c:v>2378.3062042730908</c:v>
                </c:pt>
                <c:pt idx="178">
                  <c:v>2188.0201214055132</c:v>
                </c:pt>
                <c:pt idx="179">
                  <c:v>2188.0201214055132</c:v>
                </c:pt>
                <c:pt idx="180">
                  <c:v>2376.7639164649299</c:v>
                </c:pt>
                <c:pt idx="181">
                  <c:v>2376.7639164649299</c:v>
                </c:pt>
                <c:pt idx="182">
                  <c:v>2270.1087981773717</c:v>
                </c:pt>
                <c:pt idx="183">
                  <c:v>2270.1087981773717</c:v>
                </c:pt>
                <c:pt idx="184">
                  <c:v>2285.8379323868398</c:v>
                </c:pt>
                <c:pt idx="185">
                  <c:v>2285.8379323868398</c:v>
                </c:pt>
                <c:pt idx="186">
                  <c:v>2388.7769020549663</c:v>
                </c:pt>
                <c:pt idx="187">
                  <c:v>2388.7769020549663</c:v>
                </c:pt>
                <c:pt idx="188">
                  <c:v>2396.8699779849471</c:v>
                </c:pt>
                <c:pt idx="189">
                  <c:v>2396.8699779849471</c:v>
                </c:pt>
                <c:pt idx="190">
                  <c:v>2275.8149511977817</c:v>
                </c:pt>
                <c:pt idx="191">
                  <c:v>2275.8149511977817</c:v>
                </c:pt>
                <c:pt idx="192">
                  <c:v>2318.007007079299</c:v>
                </c:pt>
                <c:pt idx="193">
                  <c:v>2318.007007079299</c:v>
                </c:pt>
                <c:pt idx="194">
                  <c:v>2257.4031131065649</c:v>
                </c:pt>
                <c:pt idx="195">
                  <c:v>2257.4031131065649</c:v>
                </c:pt>
                <c:pt idx="196">
                  <c:v>2306.0692738336074</c:v>
                </c:pt>
                <c:pt idx="197">
                  <c:v>2306.0692738336074</c:v>
                </c:pt>
                <c:pt idx="198">
                  <c:v>2435.023338509277</c:v>
                </c:pt>
                <c:pt idx="199">
                  <c:v>2435.023338509277</c:v>
                </c:pt>
                <c:pt idx="200">
                  <c:v>2414.7644791403941</c:v>
                </c:pt>
                <c:pt idx="201">
                  <c:v>2414.7644791403941</c:v>
                </c:pt>
                <c:pt idx="202">
                  <c:v>2362.4876918525911</c:v>
                </c:pt>
                <c:pt idx="203">
                  <c:v>2362.4876918525911</c:v>
                </c:pt>
                <c:pt idx="204">
                  <c:v>2337.810866778645</c:v>
                </c:pt>
                <c:pt idx="205">
                  <c:v>2337.810866778645</c:v>
                </c:pt>
                <c:pt idx="206">
                  <c:v>2376.5470018575347</c:v>
                </c:pt>
                <c:pt idx="207">
                  <c:v>2376.5470018575347</c:v>
                </c:pt>
                <c:pt idx="208">
                  <c:v>2093.3867027166616</c:v>
                </c:pt>
                <c:pt idx="209">
                  <c:v>2093.3867027166616</c:v>
                </c:pt>
                <c:pt idx="210">
                  <c:v>2394.578689027368</c:v>
                </c:pt>
                <c:pt idx="211">
                  <c:v>2394.578689027368</c:v>
                </c:pt>
                <c:pt idx="212">
                  <c:v>2348.6236123324152</c:v>
                </c:pt>
                <c:pt idx="213">
                  <c:v>2348.6236123324152</c:v>
                </c:pt>
                <c:pt idx="214">
                  <c:v>2283.2147405979872</c:v>
                </c:pt>
                <c:pt idx="215">
                  <c:v>2283.2147405979872</c:v>
                </c:pt>
                <c:pt idx="216">
                  <c:v>2424.8009808018519</c:v>
                </c:pt>
                <c:pt idx="217">
                  <c:v>2424.8009808018519</c:v>
                </c:pt>
                <c:pt idx="218">
                  <c:v>2424.6490451812124</c:v>
                </c:pt>
                <c:pt idx="219">
                  <c:v>2424.6490451812124</c:v>
                </c:pt>
                <c:pt idx="220">
                  <c:v>2424.4567315961885</c:v>
                </c:pt>
                <c:pt idx="221">
                  <c:v>2424.4567315961885</c:v>
                </c:pt>
                <c:pt idx="222">
                  <c:v>2474.2726461450566</c:v>
                </c:pt>
                <c:pt idx="223">
                  <c:v>2474.2726461450566</c:v>
                </c:pt>
                <c:pt idx="224">
                  <c:v>2474.1021634449112</c:v>
                </c:pt>
                <c:pt idx="225">
                  <c:v>2474.1021634449112</c:v>
                </c:pt>
                <c:pt idx="226">
                  <c:v>2473.9485584036629</c:v>
                </c:pt>
                <c:pt idx="227">
                  <c:v>2473.9485584036629</c:v>
                </c:pt>
                <c:pt idx="228">
                  <c:v>2473.8094461347287</c:v>
                </c:pt>
                <c:pt idx="229">
                  <c:v>2473.8094461347287</c:v>
                </c:pt>
                <c:pt idx="230">
                  <c:v>2473.6841662079783</c:v>
                </c:pt>
                <c:pt idx="231">
                  <c:v>2473.6841662079783</c:v>
                </c:pt>
                <c:pt idx="232">
                  <c:v>2473.5740578289538</c:v>
                </c:pt>
                <c:pt idx="233">
                  <c:v>2473.5740578289538</c:v>
                </c:pt>
                <c:pt idx="234">
                  <c:v>3623.7162859522086</c:v>
                </c:pt>
                <c:pt idx="235">
                  <c:v>3623.7162859522086</c:v>
                </c:pt>
                <c:pt idx="236">
                  <c:v>3611.9515120196538</c:v>
                </c:pt>
                <c:pt idx="237">
                  <c:v>3611.9515120196538</c:v>
                </c:pt>
                <c:pt idx="238">
                  <c:v>3609.2219726344651</c:v>
                </c:pt>
                <c:pt idx="239">
                  <c:v>3609.2219726344651</c:v>
                </c:pt>
                <c:pt idx="240">
                  <c:v>3606.642240817273</c:v>
                </c:pt>
                <c:pt idx="241">
                  <c:v>3606.642240817273</c:v>
                </c:pt>
                <c:pt idx="242">
                  <c:v>3604.7366063655004</c:v>
                </c:pt>
                <c:pt idx="243">
                  <c:v>3604.7366063655004</c:v>
                </c:pt>
                <c:pt idx="244">
                  <c:v>3602.9724140334019</c:v>
                </c:pt>
                <c:pt idx="245">
                  <c:v>3602.9724140334019</c:v>
                </c:pt>
                <c:pt idx="246">
                  <c:v>3601.6024617988091</c:v>
                </c:pt>
                <c:pt idx="247">
                  <c:v>3601.6024617988091</c:v>
                </c:pt>
                <c:pt idx="248">
                  <c:v>3600.3707596049244</c:v>
                </c:pt>
                <c:pt idx="249">
                  <c:v>3600.3707596049244</c:v>
                </c:pt>
                <c:pt idx="250">
                  <c:v>3599.3191713839251</c:v>
                </c:pt>
                <c:pt idx="251">
                  <c:v>3599.3191713839251</c:v>
                </c:pt>
                <c:pt idx="252">
                  <c:v>3598.3440096052814</c:v>
                </c:pt>
                <c:pt idx="253">
                  <c:v>3598.3440096052814</c:v>
                </c:pt>
                <c:pt idx="254">
                  <c:v>3597.4716180930977</c:v>
                </c:pt>
                <c:pt idx="255">
                  <c:v>3597.4716180930977</c:v>
                </c:pt>
                <c:pt idx="256">
                  <c:v>3596.706399714913</c:v>
                </c:pt>
                <c:pt idx="257">
                  <c:v>3596.706399714913</c:v>
                </c:pt>
                <c:pt idx="258">
                  <c:v>3260.9860988318246</c:v>
                </c:pt>
                <c:pt idx="259">
                  <c:v>3260.9860988318246</c:v>
                </c:pt>
                <c:pt idx="260">
                  <c:v>3260.3486369933812</c:v>
                </c:pt>
                <c:pt idx="261">
                  <c:v>3260.3486369933812</c:v>
                </c:pt>
                <c:pt idx="262">
                  <c:v>3259.7477923366323</c:v>
                </c:pt>
                <c:pt idx="263">
                  <c:v>3259.7477923366323</c:v>
                </c:pt>
                <c:pt idx="264">
                  <c:v>3259.2014148203898</c:v>
                </c:pt>
                <c:pt idx="265">
                  <c:v>3259.2014148203898</c:v>
                </c:pt>
                <c:pt idx="266">
                  <c:v>3258.7473324149237</c:v>
                </c:pt>
                <c:pt idx="267">
                  <c:v>3258.7473324149237</c:v>
                </c:pt>
                <c:pt idx="268">
                  <c:v>3258.2876180080639</c:v>
                </c:pt>
                <c:pt idx="269">
                  <c:v>3258.2876180080639</c:v>
                </c:pt>
                <c:pt idx="270">
                  <c:v>3257.8796739853437</c:v>
                </c:pt>
                <c:pt idx="271">
                  <c:v>3257.8796739853437</c:v>
                </c:pt>
                <c:pt idx="272">
                  <c:v>3257.4933590494065</c:v>
                </c:pt>
                <c:pt idx="273">
                  <c:v>3257.4933590494065</c:v>
                </c:pt>
                <c:pt idx="274">
                  <c:v>3257.1475688401047</c:v>
                </c:pt>
                <c:pt idx="275">
                  <c:v>3257.1475688401047</c:v>
                </c:pt>
                <c:pt idx="276">
                  <c:v>3256.8166749993075</c:v>
                </c:pt>
                <c:pt idx="277">
                  <c:v>3256.8166749993075</c:v>
                </c:pt>
                <c:pt idx="278">
                  <c:v>3256.5110976468568</c:v>
                </c:pt>
                <c:pt idx="279">
                  <c:v>3256.5110976468568</c:v>
                </c:pt>
                <c:pt idx="280">
                  <c:v>3256.2447975419059</c:v>
                </c:pt>
                <c:pt idx="281">
                  <c:v>3256.2447975419059</c:v>
                </c:pt>
                <c:pt idx="282">
                  <c:v>3525.977121192288</c:v>
                </c:pt>
                <c:pt idx="283">
                  <c:v>3525.977121192288</c:v>
                </c:pt>
                <c:pt idx="284">
                  <c:v>3525.746686112494</c:v>
                </c:pt>
                <c:pt idx="285">
                  <c:v>3525.746686112494</c:v>
                </c:pt>
                <c:pt idx="286">
                  <c:v>3525.5179021080266</c:v>
                </c:pt>
                <c:pt idx="287">
                  <c:v>3525.5179021080266</c:v>
                </c:pt>
                <c:pt idx="288">
                  <c:v>3525.3128202071412</c:v>
                </c:pt>
                <c:pt idx="289">
                  <c:v>3525.3128202071412</c:v>
                </c:pt>
                <c:pt idx="290">
                  <c:v>3525.1336785341696</c:v>
                </c:pt>
                <c:pt idx="291">
                  <c:v>3525.1336785341696</c:v>
                </c:pt>
                <c:pt idx="292">
                  <c:v>3524.9513631275154</c:v>
                </c:pt>
                <c:pt idx="293">
                  <c:v>3524.9513631275154</c:v>
                </c:pt>
                <c:pt idx="294">
                  <c:v>3524.78583365335</c:v>
                </c:pt>
                <c:pt idx="295">
                  <c:v>3524.78583365335</c:v>
                </c:pt>
                <c:pt idx="296">
                  <c:v>3524.6274404936544</c:v>
                </c:pt>
                <c:pt idx="297">
                  <c:v>3524.6274404936544</c:v>
                </c:pt>
                <c:pt idx="298">
                  <c:v>3524.4841455005585</c:v>
                </c:pt>
                <c:pt idx="299">
                  <c:v>3524.4841455005585</c:v>
                </c:pt>
                <c:pt idx="300">
                  <c:v>3776.3457067896388</c:v>
                </c:pt>
                <c:pt idx="301">
                  <c:v>3776.3457067896388</c:v>
                </c:pt>
                <c:pt idx="302">
                  <c:v>3776.2182621196816</c:v>
                </c:pt>
                <c:pt idx="303">
                  <c:v>3776.2182621196816</c:v>
                </c:pt>
                <c:pt idx="304">
                  <c:v>3776.1021548336362</c:v>
                </c:pt>
                <c:pt idx="305">
                  <c:v>3776.1021548336362</c:v>
                </c:pt>
                <c:pt idx="306">
                  <c:v>3775.3504936184131</c:v>
                </c:pt>
                <c:pt idx="307">
                  <c:v>3775.3504936184131</c:v>
                </c:pt>
                <c:pt idx="308">
                  <c:v>3774.9565470454099</c:v>
                </c:pt>
                <c:pt idx="309">
                  <c:v>3774.9565470454099</c:v>
                </c:pt>
                <c:pt idx="310">
                  <c:v>3774.737871290999</c:v>
                </c:pt>
                <c:pt idx="311">
                  <c:v>3774.737871290999</c:v>
                </c:pt>
                <c:pt idx="312">
                  <c:v>3774.6089039626854</c:v>
                </c:pt>
                <c:pt idx="313">
                  <c:v>3774.6089039626854</c:v>
                </c:pt>
                <c:pt idx="314">
                  <c:v>3774.5273775320979</c:v>
                </c:pt>
                <c:pt idx="315">
                  <c:v>3774.5273775320979</c:v>
                </c:pt>
                <c:pt idx="316">
                  <c:v>3774.4715528407664</c:v>
                </c:pt>
                <c:pt idx="317">
                  <c:v>3774.4715528407664</c:v>
                </c:pt>
                <c:pt idx="318">
                  <c:v>3774.4310464594123</c:v>
                </c:pt>
                <c:pt idx="319">
                  <c:v>3774.4310464594123</c:v>
                </c:pt>
                <c:pt idx="320">
                  <c:v>3774.3971443793662</c:v>
                </c:pt>
                <c:pt idx="321">
                  <c:v>3774.3971443793662</c:v>
                </c:pt>
                <c:pt idx="322">
                  <c:v>3774.368599121492</c:v>
                </c:pt>
                <c:pt idx="323">
                  <c:v>3774.368599121492</c:v>
                </c:pt>
                <c:pt idx="324">
                  <c:v>3774.3425304766079</c:v>
                </c:pt>
                <c:pt idx="325">
                  <c:v>3774.3425304766079</c:v>
                </c:pt>
                <c:pt idx="326">
                  <c:v>3774.3425304766079</c:v>
                </c:pt>
                <c:pt idx="327">
                  <c:v>3774.3425304766079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1-412C-9062-DD0A7F4A7083}"/>
            </c:ext>
          </c:extLst>
        </c:ser>
        <c:ser>
          <c:idx val="3"/>
          <c:order val="3"/>
          <c:tx>
            <c:strRef>
              <c:f>'Figure_4-1_calcs'!$I$7</c:f>
              <c:strCache>
                <c:ptCount val="1"/>
                <c:pt idx="0">
                  <c:v>Simulated Injection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'Figure_4-1_calcs'!$B$8:$B$335</c:f>
              <c:numCache>
                <c:formatCode>m/d/yyyy</c:formatCode>
                <c:ptCount val="328"/>
                <c:pt idx="0">
                  <c:v>42005</c:v>
                </c:pt>
                <c:pt idx="1">
                  <c:v>42035</c:v>
                </c:pt>
                <c:pt idx="2">
                  <c:v>42036</c:v>
                </c:pt>
                <c:pt idx="3">
                  <c:v>42063</c:v>
                </c:pt>
                <c:pt idx="4">
                  <c:v>42064</c:v>
                </c:pt>
                <c:pt idx="5">
                  <c:v>42094</c:v>
                </c:pt>
                <c:pt idx="6">
                  <c:v>42095</c:v>
                </c:pt>
                <c:pt idx="7">
                  <c:v>42124</c:v>
                </c:pt>
                <c:pt idx="8">
                  <c:v>42125</c:v>
                </c:pt>
                <c:pt idx="9">
                  <c:v>42155</c:v>
                </c:pt>
                <c:pt idx="10">
                  <c:v>42156</c:v>
                </c:pt>
                <c:pt idx="11">
                  <c:v>42185</c:v>
                </c:pt>
                <c:pt idx="12">
                  <c:v>42186</c:v>
                </c:pt>
                <c:pt idx="13">
                  <c:v>42216</c:v>
                </c:pt>
                <c:pt idx="14">
                  <c:v>42217</c:v>
                </c:pt>
                <c:pt idx="15">
                  <c:v>42247</c:v>
                </c:pt>
                <c:pt idx="16">
                  <c:v>42248</c:v>
                </c:pt>
                <c:pt idx="17">
                  <c:v>42277</c:v>
                </c:pt>
                <c:pt idx="18">
                  <c:v>42278</c:v>
                </c:pt>
                <c:pt idx="19">
                  <c:v>42308</c:v>
                </c:pt>
                <c:pt idx="20">
                  <c:v>42309</c:v>
                </c:pt>
                <c:pt idx="21">
                  <c:v>42338</c:v>
                </c:pt>
                <c:pt idx="22">
                  <c:v>42339</c:v>
                </c:pt>
                <c:pt idx="23">
                  <c:v>42369</c:v>
                </c:pt>
                <c:pt idx="24">
                  <c:v>42370</c:v>
                </c:pt>
                <c:pt idx="25">
                  <c:v>42400</c:v>
                </c:pt>
                <c:pt idx="26">
                  <c:v>42401</c:v>
                </c:pt>
                <c:pt idx="27">
                  <c:v>42429</c:v>
                </c:pt>
                <c:pt idx="28">
                  <c:v>42430</c:v>
                </c:pt>
                <c:pt idx="29">
                  <c:v>42460</c:v>
                </c:pt>
                <c:pt idx="30">
                  <c:v>42461</c:v>
                </c:pt>
                <c:pt idx="31">
                  <c:v>42490</c:v>
                </c:pt>
                <c:pt idx="32">
                  <c:v>42491</c:v>
                </c:pt>
                <c:pt idx="33">
                  <c:v>42521</c:v>
                </c:pt>
                <c:pt idx="34">
                  <c:v>42522</c:v>
                </c:pt>
                <c:pt idx="35">
                  <c:v>42551</c:v>
                </c:pt>
                <c:pt idx="36">
                  <c:v>42552</c:v>
                </c:pt>
                <c:pt idx="37">
                  <c:v>42582</c:v>
                </c:pt>
                <c:pt idx="38">
                  <c:v>42583</c:v>
                </c:pt>
                <c:pt idx="39">
                  <c:v>42613</c:v>
                </c:pt>
                <c:pt idx="40">
                  <c:v>42614</c:v>
                </c:pt>
                <c:pt idx="41">
                  <c:v>42643</c:v>
                </c:pt>
                <c:pt idx="42">
                  <c:v>42644</c:v>
                </c:pt>
                <c:pt idx="43">
                  <c:v>42674</c:v>
                </c:pt>
                <c:pt idx="44">
                  <c:v>42675</c:v>
                </c:pt>
                <c:pt idx="45">
                  <c:v>42704</c:v>
                </c:pt>
                <c:pt idx="46">
                  <c:v>42705</c:v>
                </c:pt>
                <c:pt idx="47">
                  <c:v>42735</c:v>
                </c:pt>
                <c:pt idx="48">
                  <c:v>42736</c:v>
                </c:pt>
                <c:pt idx="49">
                  <c:v>42766</c:v>
                </c:pt>
                <c:pt idx="50">
                  <c:v>42767</c:v>
                </c:pt>
                <c:pt idx="51">
                  <c:v>42794</c:v>
                </c:pt>
                <c:pt idx="52">
                  <c:v>42795</c:v>
                </c:pt>
                <c:pt idx="53">
                  <c:v>42825</c:v>
                </c:pt>
                <c:pt idx="54">
                  <c:v>42826</c:v>
                </c:pt>
                <c:pt idx="55">
                  <c:v>42855</c:v>
                </c:pt>
                <c:pt idx="56">
                  <c:v>42856</c:v>
                </c:pt>
                <c:pt idx="57">
                  <c:v>42886</c:v>
                </c:pt>
                <c:pt idx="58">
                  <c:v>42887</c:v>
                </c:pt>
                <c:pt idx="59">
                  <c:v>42916</c:v>
                </c:pt>
                <c:pt idx="60">
                  <c:v>42917</c:v>
                </c:pt>
                <c:pt idx="61">
                  <c:v>42947</c:v>
                </c:pt>
                <c:pt idx="62">
                  <c:v>42948</c:v>
                </c:pt>
                <c:pt idx="63">
                  <c:v>42978</c:v>
                </c:pt>
                <c:pt idx="64">
                  <c:v>42979</c:v>
                </c:pt>
                <c:pt idx="65">
                  <c:v>43008</c:v>
                </c:pt>
                <c:pt idx="66">
                  <c:v>43009</c:v>
                </c:pt>
                <c:pt idx="67">
                  <c:v>43039</c:v>
                </c:pt>
                <c:pt idx="68">
                  <c:v>43040</c:v>
                </c:pt>
                <c:pt idx="69">
                  <c:v>43069</c:v>
                </c:pt>
                <c:pt idx="70">
                  <c:v>43070</c:v>
                </c:pt>
                <c:pt idx="71">
                  <c:v>43100</c:v>
                </c:pt>
                <c:pt idx="72">
                  <c:v>43101</c:v>
                </c:pt>
                <c:pt idx="73">
                  <c:v>43131</c:v>
                </c:pt>
                <c:pt idx="74">
                  <c:v>43132</c:v>
                </c:pt>
                <c:pt idx="75">
                  <c:v>43159</c:v>
                </c:pt>
                <c:pt idx="76">
                  <c:v>43160</c:v>
                </c:pt>
                <c:pt idx="77">
                  <c:v>43190</c:v>
                </c:pt>
                <c:pt idx="78">
                  <c:v>43191</c:v>
                </c:pt>
                <c:pt idx="79">
                  <c:v>43220</c:v>
                </c:pt>
                <c:pt idx="80">
                  <c:v>43221</c:v>
                </c:pt>
                <c:pt idx="81">
                  <c:v>43251</c:v>
                </c:pt>
                <c:pt idx="82">
                  <c:v>43252</c:v>
                </c:pt>
                <c:pt idx="83">
                  <c:v>43281</c:v>
                </c:pt>
                <c:pt idx="84">
                  <c:v>43282</c:v>
                </c:pt>
                <c:pt idx="85">
                  <c:v>43312</c:v>
                </c:pt>
                <c:pt idx="86">
                  <c:v>43313</c:v>
                </c:pt>
                <c:pt idx="87">
                  <c:v>43343</c:v>
                </c:pt>
                <c:pt idx="88">
                  <c:v>43344</c:v>
                </c:pt>
                <c:pt idx="89">
                  <c:v>43373</c:v>
                </c:pt>
                <c:pt idx="90">
                  <c:v>43374</c:v>
                </c:pt>
                <c:pt idx="91">
                  <c:v>43404</c:v>
                </c:pt>
                <c:pt idx="92">
                  <c:v>43405</c:v>
                </c:pt>
                <c:pt idx="93">
                  <c:v>43434</c:v>
                </c:pt>
                <c:pt idx="94">
                  <c:v>43435</c:v>
                </c:pt>
                <c:pt idx="95">
                  <c:v>43465</c:v>
                </c:pt>
                <c:pt idx="96">
                  <c:v>43466</c:v>
                </c:pt>
                <c:pt idx="97">
                  <c:v>43496</c:v>
                </c:pt>
                <c:pt idx="98">
                  <c:v>43497</c:v>
                </c:pt>
                <c:pt idx="99">
                  <c:v>43524</c:v>
                </c:pt>
                <c:pt idx="100">
                  <c:v>43525</c:v>
                </c:pt>
                <c:pt idx="101">
                  <c:v>43555</c:v>
                </c:pt>
                <c:pt idx="102">
                  <c:v>43556</c:v>
                </c:pt>
                <c:pt idx="103">
                  <c:v>43585</c:v>
                </c:pt>
                <c:pt idx="104">
                  <c:v>43586</c:v>
                </c:pt>
                <c:pt idx="105">
                  <c:v>43616</c:v>
                </c:pt>
                <c:pt idx="106">
                  <c:v>43617</c:v>
                </c:pt>
                <c:pt idx="107">
                  <c:v>43646</c:v>
                </c:pt>
                <c:pt idx="108">
                  <c:v>43647</c:v>
                </c:pt>
                <c:pt idx="109">
                  <c:v>43677</c:v>
                </c:pt>
                <c:pt idx="110">
                  <c:v>43678</c:v>
                </c:pt>
                <c:pt idx="111">
                  <c:v>43708</c:v>
                </c:pt>
                <c:pt idx="112">
                  <c:v>43709</c:v>
                </c:pt>
                <c:pt idx="113">
                  <c:v>43738</c:v>
                </c:pt>
                <c:pt idx="114">
                  <c:v>43739</c:v>
                </c:pt>
                <c:pt idx="115">
                  <c:v>43769</c:v>
                </c:pt>
                <c:pt idx="116">
                  <c:v>43770</c:v>
                </c:pt>
                <c:pt idx="117">
                  <c:v>43799</c:v>
                </c:pt>
                <c:pt idx="118">
                  <c:v>43800</c:v>
                </c:pt>
                <c:pt idx="119">
                  <c:v>43830</c:v>
                </c:pt>
                <c:pt idx="120">
                  <c:v>43831</c:v>
                </c:pt>
                <c:pt idx="121">
                  <c:v>43861</c:v>
                </c:pt>
                <c:pt idx="122">
                  <c:v>43862</c:v>
                </c:pt>
                <c:pt idx="123">
                  <c:v>43890</c:v>
                </c:pt>
                <c:pt idx="124">
                  <c:v>43891</c:v>
                </c:pt>
                <c:pt idx="125">
                  <c:v>43921</c:v>
                </c:pt>
                <c:pt idx="126">
                  <c:v>43922</c:v>
                </c:pt>
                <c:pt idx="127">
                  <c:v>43951</c:v>
                </c:pt>
                <c:pt idx="128">
                  <c:v>43952</c:v>
                </c:pt>
                <c:pt idx="129">
                  <c:v>43982</c:v>
                </c:pt>
                <c:pt idx="130">
                  <c:v>43983</c:v>
                </c:pt>
                <c:pt idx="131">
                  <c:v>44012</c:v>
                </c:pt>
                <c:pt idx="132">
                  <c:v>44013</c:v>
                </c:pt>
                <c:pt idx="133">
                  <c:v>44043</c:v>
                </c:pt>
                <c:pt idx="134">
                  <c:v>44044</c:v>
                </c:pt>
                <c:pt idx="135">
                  <c:v>44074</c:v>
                </c:pt>
                <c:pt idx="136">
                  <c:v>44075</c:v>
                </c:pt>
                <c:pt idx="137">
                  <c:v>44104</c:v>
                </c:pt>
                <c:pt idx="138">
                  <c:v>44105</c:v>
                </c:pt>
                <c:pt idx="139">
                  <c:v>44135</c:v>
                </c:pt>
                <c:pt idx="140">
                  <c:v>44136</c:v>
                </c:pt>
                <c:pt idx="141">
                  <c:v>44165</c:v>
                </c:pt>
                <c:pt idx="142">
                  <c:v>44166</c:v>
                </c:pt>
                <c:pt idx="143">
                  <c:v>44196</c:v>
                </c:pt>
                <c:pt idx="144">
                  <c:v>44197</c:v>
                </c:pt>
                <c:pt idx="145">
                  <c:v>44227</c:v>
                </c:pt>
                <c:pt idx="146">
                  <c:v>44228</c:v>
                </c:pt>
                <c:pt idx="147">
                  <c:v>44255</c:v>
                </c:pt>
                <c:pt idx="148">
                  <c:v>44256</c:v>
                </c:pt>
                <c:pt idx="149">
                  <c:v>44286</c:v>
                </c:pt>
                <c:pt idx="150">
                  <c:v>44287</c:v>
                </c:pt>
                <c:pt idx="151">
                  <c:v>44316</c:v>
                </c:pt>
                <c:pt idx="152">
                  <c:v>44317</c:v>
                </c:pt>
                <c:pt idx="153">
                  <c:v>44347</c:v>
                </c:pt>
                <c:pt idx="154">
                  <c:v>44348</c:v>
                </c:pt>
                <c:pt idx="155">
                  <c:v>44377</c:v>
                </c:pt>
                <c:pt idx="156">
                  <c:v>44378</c:v>
                </c:pt>
                <c:pt idx="157">
                  <c:v>44408</c:v>
                </c:pt>
                <c:pt idx="158">
                  <c:v>44409</c:v>
                </c:pt>
                <c:pt idx="159">
                  <c:v>44439</c:v>
                </c:pt>
                <c:pt idx="160">
                  <c:v>44440</c:v>
                </c:pt>
                <c:pt idx="161">
                  <c:v>44469</c:v>
                </c:pt>
                <c:pt idx="162">
                  <c:v>44470</c:v>
                </c:pt>
                <c:pt idx="163">
                  <c:v>44500</c:v>
                </c:pt>
                <c:pt idx="164">
                  <c:v>44501</c:v>
                </c:pt>
                <c:pt idx="165">
                  <c:v>44530</c:v>
                </c:pt>
                <c:pt idx="166">
                  <c:v>44531</c:v>
                </c:pt>
                <c:pt idx="167">
                  <c:v>44561</c:v>
                </c:pt>
                <c:pt idx="168">
                  <c:v>44562</c:v>
                </c:pt>
                <c:pt idx="169">
                  <c:v>44592</c:v>
                </c:pt>
                <c:pt idx="170">
                  <c:v>44593</c:v>
                </c:pt>
                <c:pt idx="171">
                  <c:v>44620</c:v>
                </c:pt>
                <c:pt idx="172">
                  <c:v>44621</c:v>
                </c:pt>
                <c:pt idx="173">
                  <c:v>44651</c:v>
                </c:pt>
                <c:pt idx="174">
                  <c:v>44652</c:v>
                </c:pt>
                <c:pt idx="175">
                  <c:v>44681</c:v>
                </c:pt>
                <c:pt idx="176">
                  <c:v>44682</c:v>
                </c:pt>
                <c:pt idx="177">
                  <c:v>44712</c:v>
                </c:pt>
                <c:pt idx="178">
                  <c:v>44713</c:v>
                </c:pt>
                <c:pt idx="179">
                  <c:v>44742</c:v>
                </c:pt>
                <c:pt idx="180">
                  <c:v>44743</c:v>
                </c:pt>
                <c:pt idx="181">
                  <c:v>44773</c:v>
                </c:pt>
                <c:pt idx="182">
                  <c:v>44774</c:v>
                </c:pt>
                <c:pt idx="183">
                  <c:v>44804</c:v>
                </c:pt>
                <c:pt idx="184">
                  <c:v>44805</c:v>
                </c:pt>
                <c:pt idx="185">
                  <c:v>44834</c:v>
                </c:pt>
                <c:pt idx="186">
                  <c:v>44835</c:v>
                </c:pt>
                <c:pt idx="187">
                  <c:v>44865</c:v>
                </c:pt>
                <c:pt idx="188">
                  <c:v>44866</c:v>
                </c:pt>
                <c:pt idx="189">
                  <c:v>44895</c:v>
                </c:pt>
                <c:pt idx="190">
                  <c:v>44896</c:v>
                </c:pt>
                <c:pt idx="191">
                  <c:v>44926</c:v>
                </c:pt>
                <c:pt idx="192">
                  <c:v>44927</c:v>
                </c:pt>
                <c:pt idx="193">
                  <c:v>44957</c:v>
                </c:pt>
                <c:pt idx="194">
                  <c:v>44958</c:v>
                </c:pt>
                <c:pt idx="195">
                  <c:v>44985</c:v>
                </c:pt>
                <c:pt idx="196">
                  <c:v>44986</c:v>
                </c:pt>
                <c:pt idx="197">
                  <c:v>45016</c:v>
                </c:pt>
                <c:pt idx="198">
                  <c:v>45017</c:v>
                </c:pt>
                <c:pt idx="199">
                  <c:v>45046</c:v>
                </c:pt>
                <c:pt idx="200">
                  <c:v>45047</c:v>
                </c:pt>
                <c:pt idx="201">
                  <c:v>45077</c:v>
                </c:pt>
                <c:pt idx="202">
                  <c:v>45078</c:v>
                </c:pt>
                <c:pt idx="203">
                  <c:v>45107</c:v>
                </c:pt>
                <c:pt idx="204">
                  <c:v>45108</c:v>
                </c:pt>
                <c:pt idx="205">
                  <c:v>45138</c:v>
                </c:pt>
                <c:pt idx="206">
                  <c:v>45139</c:v>
                </c:pt>
                <c:pt idx="207">
                  <c:v>45169</c:v>
                </c:pt>
                <c:pt idx="208">
                  <c:v>45170</c:v>
                </c:pt>
                <c:pt idx="209">
                  <c:v>45199</c:v>
                </c:pt>
                <c:pt idx="210">
                  <c:v>45200</c:v>
                </c:pt>
                <c:pt idx="211">
                  <c:v>45230</c:v>
                </c:pt>
                <c:pt idx="212">
                  <c:v>45231</c:v>
                </c:pt>
                <c:pt idx="213">
                  <c:v>45260</c:v>
                </c:pt>
                <c:pt idx="214">
                  <c:v>45261</c:v>
                </c:pt>
                <c:pt idx="215">
                  <c:v>45291</c:v>
                </c:pt>
                <c:pt idx="216">
                  <c:v>45292</c:v>
                </c:pt>
                <c:pt idx="217">
                  <c:v>45322</c:v>
                </c:pt>
                <c:pt idx="218">
                  <c:v>45323</c:v>
                </c:pt>
                <c:pt idx="219">
                  <c:v>45351</c:v>
                </c:pt>
                <c:pt idx="220">
                  <c:v>45352</c:v>
                </c:pt>
                <c:pt idx="221">
                  <c:v>45382</c:v>
                </c:pt>
                <c:pt idx="222">
                  <c:v>45383</c:v>
                </c:pt>
                <c:pt idx="223">
                  <c:v>45412</c:v>
                </c:pt>
                <c:pt idx="224">
                  <c:v>45413</c:v>
                </c:pt>
                <c:pt idx="225">
                  <c:v>45443</c:v>
                </c:pt>
                <c:pt idx="226">
                  <c:v>45444</c:v>
                </c:pt>
                <c:pt idx="227">
                  <c:v>45473</c:v>
                </c:pt>
                <c:pt idx="228">
                  <c:v>45474</c:v>
                </c:pt>
                <c:pt idx="229">
                  <c:v>45504</c:v>
                </c:pt>
                <c:pt idx="230">
                  <c:v>45505</c:v>
                </c:pt>
                <c:pt idx="231">
                  <c:v>45535</c:v>
                </c:pt>
                <c:pt idx="232">
                  <c:v>45536</c:v>
                </c:pt>
                <c:pt idx="233">
                  <c:v>45565</c:v>
                </c:pt>
                <c:pt idx="234">
                  <c:v>45566</c:v>
                </c:pt>
                <c:pt idx="235">
                  <c:v>45596</c:v>
                </c:pt>
                <c:pt idx="236">
                  <c:v>45597</c:v>
                </c:pt>
                <c:pt idx="237">
                  <c:v>45626</c:v>
                </c:pt>
                <c:pt idx="238">
                  <c:v>45627</c:v>
                </c:pt>
                <c:pt idx="239">
                  <c:v>45657</c:v>
                </c:pt>
                <c:pt idx="240">
                  <c:v>45658</c:v>
                </c:pt>
                <c:pt idx="241">
                  <c:v>45688</c:v>
                </c:pt>
                <c:pt idx="242">
                  <c:v>45689</c:v>
                </c:pt>
                <c:pt idx="243">
                  <c:v>45716</c:v>
                </c:pt>
                <c:pt idx="244">
                  <c:v>45717</c:v>
                </c:pt>
                <c:pt idx="245">
                  <c:v>45747</c:v>
                </c:pt>
                <c:pt idx="246">
                  <c:v>45748</c:v>
                </c:pt>
                <c:pt idx="247">
                  <c:v>45777</c:v>
                </c:pt>
                <c:pt idx="248">
                  <c:v>45778</c:v>
                </c:pt>
                <c:pt idx="249">
                  <c:v>45808</c:v>
                </c:pt>
                <c:pt idx="250">
                  <c:v>45809</c:v>
                </c:pt>
                <c:pt idx="251">
                  <c:v>45838</c:v>
                </c:pt>
                <c:pt idx="252">
                  <c:v>45839</c:v>
                </c:pt>
                <c:pt idx="253">
                  <c:v>45869</c:v>
                </c:pt>
                <c:pt idx="254">
                  <c:v>45870</c:v>
                </c:pt>
                <c:pt idx="255">
                  <c:v>45900</c:v>
                </c:pt>
                <c:pt idx="256">
                  <c:v>45901</c:v>
                </c:pt>
                <c:pt idx="257">
                  <c:v>45930</c:v>
                </c:pt>
                <c:pt idx="258">
                  <c:v>45931</c:v>
                </c:pt>
                <c:pt idx="259">
                  <c:v>45961</c:v>
                </c:pt>
                <c:pt idx="260">
                  <c:v>45962</c:v>
                </c:pt>
                <c:pt idx="261">
                  <c:v>45991</c:v>
                </c:pt>
                <c:pt idx="262">
                  <c:v>45992</c:v>
                </c:pt>
                <c:pt idx="263">
                  <c:v>46022</c:v>
                </c:pt>
                <c:pt idx="264">
                  <c:v>46023</c:v>
                </c:pt>
                <c:pt idx="265">
                  <c:v>46053</c:v>
                </c:pt>
                <c:pt idx="266">
                  <c:v>46054</c:v>
                </c:pt>
                <c:pt idx="267">
                  <c:v>46081</c:v>
                </c:pt>
                <c:pt idx="268">
                  <c:v>46082</c:v>
                </c:pt>
                <c:pt idx="269">
                  <c:v>46112</c:v>
                </c:pt>
                <c:pt idx="270">
                  <c:v>46113</c:v>
                </c:pt>
                <c:pt idx="271">
                  <c:v>46142</c:v>
                </c:pt>
                <c:pt idx="272">
                  <c:v>46143</c:v>
                </c:pt>
                <c:pt idx="273">
                  <c:v>46173</c:v>
                </c:pt>
                <c:pt idx="274">
                  <c:v>46174</c:v>
                </c:pt>
                <c:pt idx="275">
                  <c:v>46203</c:v>
                </c:pt>
                <c:pt idx="276">
                  <c:v>46204</c:v>
                </c:pt>
                <c:pt idx="277">
                  <c:v>46234</c:v>
                </c:pt>
                <c:pt idx="278">
                  <c:v>46235</c:v>
                </c:pt>
                <c:pt idx="279">
                  <c:v>46265</c:v>
                </c:pt>
                <c:pt idx="280">
                  <c:v>46266</c:v>
                </c:pt>
                <c:pt idx="281">
                  <c:v>46295</c:v>
                </c:pt>
                <c:pt idx="282">
                  <c:v>46296</c:v>
                </c:pt>
                <c:pt idx="283">
                  <c:v>46326</c:v>
                </c:pt>
                <c:pt idx="284">
                  <c:v>46327</c:v>
                </c:pt>
                <c:pt idx="285">
                  <c:v>46356</c:v>
                </c:pt>
                <c:pt idx="286">
                  <c:v>46357</c:v>
                </c:pt>
                <c:pt idx="287">
                  <c:v>46387</c:v>
                </c:pt>
                <c:pt idx="288">
                  <c:v>46388</c:v>
                </c:pt>
                <c:pt idx="289">
                  <c:v>46418</c:v>
                </c:pt>
                <c:pt idx="290">
                  <c:v>46419</c:v>
                </c:pt>
                <c:pt idx="291">
                  <c:v>46446</c:v>
                </c:pt>
                <c:pt idx="292">
                  <c:v>46447</c:v>
                </c:pt>
                <c:pt idx="293">
                  <c:v>46477</c:v>
                </c:pt>
                <c:pt idx="294">
                  <c:v>46478</c:v>
                </c:pt>
                <c:pt idx="295">
                  <c:v>46507</c:v>
                </c:pt>
                <c:pt idx="296">
                  <c:v>46508</c:v>
                </c:pt>
                <c:pt idx="297">
                  <c:v>46538</c:v>
                </c:pt>
                <c:pt idx="298">
                  <c:v>46539</c:v>
                </c:pt>
                <c:pt idx="299">
                  <c:v>46568</c:v>
                </c:pt>
                <c:pt idx="300">
                  <c:v>46569</c:v>
                </c:pt>
                <c:pt idx="301">
                  <c:v>46599</c:v>
                </c:pt>
                <c:pt idx="302">
                  <c:v>46600</c:v>
                </c:pt>
                <c:pt idx="303">
                  <c:v>46630</c:v>
                </c:pt>
                <c:pt idx="304">
                  <c:v>46631</c:v>
                </c:pt>
                <c:pt idx="305">
                  <c:v>46660</c:v>
                </c:pt>
                <c:pt idx="306">
                  <c:v>46661</c:v>
                </c:pt>
                <c:pt idx="307">
                  <c:v>47026</c:v>
                </c:pt>
                <c:pt idx="308">
                  <c:v>47027</c:v>
                </c:pt>
                <c:pt idx="309">
                  <c:v>47391</c:v>
                </c:pt>
                <c:pt idx="310">
                  <c:v>47392</c:v>
                </c:pt>
                <c:pt idx="311">
                  <c:v>47756</c:v>
                </c:pt>
                <c:pt idx="312">
                  <c:v>47757</c:v>
                </c:pt>
                <c:pt idx="313">
                  <c:v>48121</c:v>
                </c:pt>
                <c:pt idx="314">
                  <c:v>48122</c:v>
                </c:pt>
                <c:pt idx="315">
                  <c:v>48487</c:v>
                </c:pt>
                <c:pt idx="316">
                  <c:v>48488</c:v>
                </c:pt>
                <c:pt idx="317">
                  <c:v>48852</c:v>
                </c:pt>
                <c:pt idx="318">
                  <c:v>48853</c:v>
                </c:pt>
                <c:pt idx="319">
                  <c:v>49217</c:v>
                </c:pt>
                <c:pt idx="320">
                  <c:v>49218</c:v>
                </c:pt>
                <c:pt idx="321">
                  <c:v>49582</c:v>
                </c:pt>
                <c:pt idx="322">
                  <c:v>49583</c:v>
                </c:pt>
                <c:pt idx="323">
                  <c:v>49948</c:v>
                </c:pt>
                <c:pt idx="324">
                  <c:v>49949</c:v>
                </c:pt>
                <c:pt idx="325">
                  <c:v>50313</c:v>
                </c:pt>
                <c:pt idx="326">
                  <c:v>50314</c:v>
                </c:pt>
                <c:pt idx="327">
                  <c:v>50314</c:v>
                </c:pt>
              </c:numCache>
            </c:numRef>
          </c:xVal>
          <c:yVal>
            <c:numRef>
              <c:f>'Figure_4-1_calcs'!$I$8:$I$335</c:f>
              <c:numCache>
                <c:formatCode>0</c:formatCode>
                <c:ptCount val="328"/>
                <c:pt idx="0">
                  <c:v>1982.9084461284858</c:v>
                </c:pt>
                <c:pt idx="1">
                  <c:v>1982.9084461284858</c:v>
                </c:pt>
                <c:pt idx="2">
                  <c:v>1828.2944144028131</c:v>
                </c:pt>
                <c:pt idx="3">
                  <c:v>1828.2944144028131</c:v>
                </c:pt>
                <c:pt idx="4">
                  <c:v>2007.6580652790678</c:v>
                </c:pt>
                <c:pt idx="5">
                  <c:v>2007.6580652790678</c:v>
                </c:pt>
                <c:pt idx="6">
                  <c:v>1904.2824045322518</c:v>
                </c:pt>
                <c:pt idx="7">
                  <c:v>1904.2824045322518</c:v>
                </c:pt>
                <c:pt idx="8">
                  <c:v>1894.4438301119294</c:v>
                </c:pt>
                <c:pt idx="9">
                  <c:v>1894.4438301119294</c:v>
                </c:pt>
                <c:pt idx="10">
                  <c:v>1958.4725312900196</c:v>
                </c:pt>
                <c:pt idx="11">
                  <c:v>1958.4725312900196</c:v>
                </c:pt>
                <c:pt idx="12">
                  <c:v>2122.1051033569761</c:v>
                </c:pt>
                <c:pt idx="13">
                  <c:v>2122.1051033569761</c:v>
                </c:pt>
                <c:pt idx="14">
                  <c:v>1932.7928063719371</c:v>
                </c:pt>
                <c:pt idx="15">
                  <c:v>1932.7928063719371</c:v>
                </c:pt>
                <c:pt idx="16">
                  <c:v>1878.8907005323106</c:v>
                </c:pt>
                <c:pt idx="17">
                  <c:v>1878.8907005323106</c:v>
                </c:pt>
                <c:pt idx="18">
                  <c:v>1967.0637183008514</c:v>
                </c:pt>
                <c:pt idx="19">
                  <c:v>1967.0637183008514</c:v>
                </c:pt>
                <c:pt idx="20">
                  <c:v>1872.5615967910524</c:v>
                </c:pt>
                <c:pt idx="21">
                  <c:v>1872.5615967910524</c:v>
                </c:pt>
                <c:pt idx="22">
                  <c:v>1971.4169618530991</c:v>
                </c:pt>
                <c:pt idx="23">
                  <c:v>1971.4169618530991</c:v>
                </c:pt>
                <c:pt idx="24">
                  <c:v>1713.6419091731098</c:v>
                </c:pt>
                <c:pt idx="25">
                  <c:v>1713.6419091731098</c:v>
                </c:pt>
                <c:pt idx="26">
                  <c:v>1799.2813518524868</c:v>
                </c:pt>
                <c:pt idx="27">
                  <c:v>1799.2813518524868</c:v>
                </c:pt>
                <c:pt idx="28">
                  <c:v>1676.9018140927819</c:v>
                </c:pt>
                <c:pt idx="29">
                  <c:v>1676.9018140927819</c:v>
                </c:pt>
                <c:pt idx="30">
                  <c:v>993.23925563602404</c:v>
                </c:pt>
                <c:pt idx="31">
                  <c:v>993.23925563602404</c:v>
                </c:pt>
                <c:pt idx="32">
                  <c:v>1012.6062224585845</c:v>
                </c:pt>
                <c:pt idx="33">
                  <c:v>1012.6062224585845</c:v>
                </c:pt>
                <c:pt idx="34">
                  <c:v>897.74337023223143</c:v>
                </c:pt>
                <c:pt idx="35">
                  <c:v>897.74337023223143</c:v>
                </c:pt>
                <c:pt idx="36">
                  <c:v>1482.8694046178528</c:v>
                </c:pt>
                <c:pt idx="37">
                  <c:v>1482.8694046178528</c:v>
                </c:pt>
                <c:pt idx="38">
                  <c:v>1600.5157313567404</c:v>
                </c:pt>
                <c:pt idx="39">
                  <c:v>1600.5157313567404</c:v>
                </c:pt>
                <c:pt idx="40">
                  <c:v>2176.8969553450002</c:v>
                </c:pt>
                <c:pt idx="41">
                  <c:v>2176.8969553450002</c:v>
                </c:pt>
                <c:pt idx="42">
                  <c:v>1061.207661032812</c:v>
                </c:pt>
                <c:pt idx="43">
                  <c:v>1061.207661032812</c:v>
                </c:pt>
                <c:pt idx="44">
                  <c:v>1754.7903753763235</c:v>
                </c:pt>
                <c:pt idx="45">
                  <c:v>1754.7903753763235</c:v>
                </c:pt>
                <c:pt idx="46">
                  <c:v>2105.4861129274213</c:v>
                </c:pt>
                <c:pt idx="47">
                  <c:v>2105.4861129274213</c:v>
                </c:pt>
                <c:pt idx="48">
                  <c:v>2063.1947356923483</c:v>
                </c:pt>
                <c:pt idx="49">
                  <c:v>2063.1947356923483</c:v>
                </c:pt>
                <c:pt idx="50">
                  <c:v>1944.1467010367473</c:v>
                </c:pt>
                <c:pt idx="51">
                  <c:v>1944.1467010367473</c:v>
                </c:pt>
                <c:pt idx="52">
                  <c:v>1620.2717649074496</c:v>
                </c:pt>
                <c:pt idx="53">
                  <c:v>1620.2717649074496</c:v>
                </c:pt>
                <c:pt idx="54">
                  <c:v>1323.2873422693112</c:v>
                </c:pt>
                <c:pt idx="55">
                  <c:v>1323.2873422693112</c:v>
                </c:pt>
                <c:pt idx="56">
                  <c:v>1969.4668584391882</c:v>
                </c:pt>
                <c:pt idx="57">
                  <c:v>1969.4668584391882</c:v>
                </c:pt>
                <c:pt idx="58">
                  <c:v>2011.4316896651583</c:v>
                </c:pt>
                <c:pt idx="59">
                  <c:v>2011.4316896651583</c:v>
                </c:pt>
                <c:pt idx="60">
                  <c:v>2179.3038562660267</c:v>
                </c:pt>
                <c:pt idx="61">
                  <c:v>2179.3038562660267</c:v>
                </c:pt>
                <c:pt idx="62">
                  <c:v>1365.1421018068202</c:v>
                </c:pt>
                <c:pt idx="63">
                  <c:v>1365.1421018068202</c:v>
                </c:pt>
                <c:pt idx="64">
                  <c:v>2220.2129532373992</c:v>
                </c:pt>
                <c:pt idx="65">
                  <c:v>2220.2129532373992</c:v>
                </c:pt>
                <c:pt idx="66">
                  <c:v>2272.604288462328</c:v>
                </c:pt>
                <c:pt idx="67">
                  <c:v>2272.604288462328</c:v>
                </c:pt>
                <c:pt idx="68">
                  <c:v>2329.0508848335571</c:v>
                </c:pt>
                <c:pt idx="69">
                  <c:v>2329.0508848335571</c:v>
                </c:pt>
                <c:pt idx="70">
                  <c:v>2313.4262086564386</c:v>
                </c:pt>
                <c:pt idx="71">
                  <c:v>2313.4262086564386</c:v>
                </c:pt>
                <c:pt idx="72">
                  <c:v>2375.9872873217082</c:v>
                </c:pt>
                <c:pt idx="73">
                  <c:v>2375.9872873217082</c:v>
                </c:pt>
                <c:pt idx="74">
                  <c:v>2378.9390431006191</c:v>
                </c:pt>
                <c:pt idx="75">
                  <c:v>2378.9390431006191</c:v>
                </c:pt>
                <c:pt idx="76">
                  <c:v>2104.2312956789597</c:v>
                </c:pt>
                <c:pt idx="77">
                  <c:v>2104.2312956789597</c:v>
                </c:pt>
                <c:pt idx="78">
                  <c:v>2146.1355874762758</c:v>
                </c:pt>
                <c:pt idx="79">
                  <c:v>2146.1355874762758</c:v>
                </c:pt>
                <c:pt idx="80">
                  <c:v>2252.6886509633491</c:v>
                </c:pt>
                <c:pt idx="81">
                  <c:v>2252.6886509633491</c:v>
                </c:pt>
                <c:pt idx="82">
                  <c:v>2211.8006877561616</c:v>
                </c:pt>
                <c:pt idx="83">
                  <c:v>2211.8006877561616</c:v>
                </c:pt>
                <c:pt idx="84">
                  <c:v>1861.3478233856538</c:v>
                </c:pt>
                <c:pt idx="85">
                  <c:v>1861.3478233856538</c:v>
                </c:pt>
                <c:pt idx="86">
                  <c:v>2004.547476053707</c:v>
                </c:pt>
                <c:pt idx="87">
                  <c:v>2004.547476053707</c:v>
                </c:pt>
                <c:pt idx="88">
                  <c:v>1799.0546225195369</c:v>
                </c:pt>
                <c:pt idx="89">
                  <c:v>1799.0546225195369</c:v>
                </c:pt>
                <c:pt idx="90">
                  <c:v>2004.6045665694558</c:v>
                </c:pt>
                <c:pt idx="91">
                  <c:v>2004.6045665694558</c:v>
                </c:pt>
                <c:pt idx="92">
                  <c:v>2046.4356423486636</c:v>
                </c:pt>
                <c:pt idx="93">
                  <c:v>2046.4356423486636</c:v>
                </c:pt>
                <c:pt idx="94">
                  <c:v>2129.3881800768495</c:v>
                </c:pt>
                <c:pt idx="95">
                  <c:v>2129.3881800768495</c:v>
                </c:pt>
                <c:pt idx="96">
                  <c:v>2364.7581405704877</c:v>
                </c:pt>
                <c:pt idx="97">
                  <c:v>2364.7581405704877</c:v>
                </c:pt>
                <c:pt idx="98">
                  <c:v>1990.8399551650862</c:v>
                </c:pt>
                <c:pt idx="99">
                  <c:v>1990.8399551650862</c:v>
                </c:pt>
                <c:pt idx="100">
                  <c:v>2019.9952670274679</c:v>
                </c:pt>
                <c:pt idx="101">
                  <c:v>2019.9952670274679</c:v>
                </c:pt>
                <c:pt idx="102">
                  <c:v>1795.7829250328314</c:v>
                </c:pt>
                <c:pt idx="103">
                  <c:v>1795.7829250328314</c:v>
                </c:pt>
                <c:pt idx="104">
                  <c:v>2099.9054783224201</c:v>
                </c:pt>
                <c:pt idx="105">
                  <c:v>2099.9054783224201</c:v>
                </c:pt>
                <c:pt idx="106">
                  <c:v>2090.1661335292461</c:v>
                </c:pt>
                <c:pt idx="107">
                  <c:v>2090.1661335292461</c:v>
                </c:pt>
                <c:pt idx="108">
                  <c:v>2270.9724389903222</c:v>
                </c:pt>
                <c:pt idx="109">
                  <c:v>2270.9724389903222</c:v>
                </c:pt>
                <c:pt idx="110">
                  <c:v>1973.1762743403431</c:v>
                </c:pt>
                <c:pt idx="111">
                  <c:v>1973.1762743403431</c:v>
                </c:pt>
                <c:pt idx="112">
                  <c:v>2231.1953192630885</c:v>
                </c:pt>
                <c:pt idx="113">
                  <c:v>2231.1953192630885</c:v>
                </c:pt>
                <c:pt idx="114">
                  <c:v>2067.7113439755549</c:v>
                </c:pt>
                <c:pt idx="115">
                  <c:v>2067.7113439755549</c:v>
                </c:pt>
                <c:pt idx="116">
                  <c:v>2197.1941746973121</c:v>
                </c:pt>
                <c:pt idx="117">
                  <c:v>2197.1941746973121</c:v>
                </c:pt>
                <c:pt idx="118">
                  <c:v>2401.5624441357518</c:v>
                </c:pt>
                <c:pt idx="119">
                  <c:v>2401.5624441357518</c:v>
                </c:pt>
                <c:pt idx="120">
                  <c:v>2404.03753446778</c:v>
                </c:pt>
                <c:pt idx="121">
                  <c:v>2404.03753446778</c:v>
                </c:pt>
                <c:pt idx="122">
                  <c:v>2402.6200679543349</c:v>
                </c:pt>
                <c:pt idx="123">
                  <c:v>2402.6200679543349</c:v>
                </c:pt>
                <c:pt idx="124">
                  <c:v>2135.8938021158374</c:v>
                </c:pt>
                <c:pt idx="125">
                  <c:v>2135.8938021158374</c:v>
                </c:pt>
                <c:pt idx="126">
                  <c:v>1573.2922143174221</c:v>
                </c:pt>
                <c:pt idx="127">
                  <c:v>1573.2922143174221</c:v>
                </c:pt>
                <c:pt idx="128">
                  <c:v>1523.1774734796622</c:v>
                </c:pt>
                <c:pt idx="129">
                  <c:v>1523.1774734796622</c:v>
                </c:pt>
                <c:pt idx="130">
                  <c:v>1642.6710416395933</c:v>
                </c:pt>
                <c:pt idx="131">
                  <c:v>1642.6710416395933</c:v>
                </c:pt>
                <c:pt idx="132">
                  <c:v>1960.9128389684936</c:v>
                </c:pt>
                <c:pt idx="133">
                  <c:v>1960.9128389684936</c:v>
                </c:pt>
                <c:pt idx="134">
                  <c:v>2283.9373245421743</c:v>
                </c:pt>
                <c:pt idx="135">
                  <c:v>2283.9373245421743</c:v>
                </c:pt>
                <c:pt idx="136">
                  <c:v>2393.5800636338008</c:v>
                </c:pt>
                <c:pt idx="137">
                  <c:v>2393.5800636338008</c:v>
                </c:pt>
                <c:pt idx="138">
                  <c:v>2309.3645633522069</c:v>
                </c:pt>
                <c:pt idx="139">
                  <c:v>2309.3645633522069</c:v>
                </c:pt>
                <c:pt idx="140">
                  <c:v>2258.5966754603978</c:v>
                </c:pt>
                <c:pt idx="141">
                  <c:v>2258.5966754603978</c:v>
                </c:pt>
                <c:pt idx="142">
                  <c:v>2251.6930892317773</c:v>
                </c:pt>
                <c:pt idx="143">
                  <c:v>2251.6930892317773</c:v>
                </c:pt>
                <c:pt idx="144">
                  <c:v>2268.4918267285898</c:v>
                </c:pt>
                <c:pt idx="145">
                  <c:v>2268.4918267285898</c:v>
                </c:pt>
                <c:pt idx="146">
                  <c:v>2318.5882956660648</c:v>
                </c:pt>
                <c:pt idx="147">
                  <c:v>2318.5882956660648</c:v>
                </c:pt>
                <c:pt idx="148">
                  <c:v>2371.8241926112778</c:v>
                </c:pt>
                <c:pt idx="149">
                  <c:v>2371.8241926112778</c:v>
                </c:pt>
                <c:pt idx="150">
                  <c:v>2337.4190482582849</c:v>
                </c:pt>
                <c:pt idx="151">
                  <c:v>2337.4190482582849</c:v>
                </c:pt>
                <c:pt idx="152">
                  <c:v>2397.3857188812335</c:v>
                </c:pt>
                <c:pt idx="153">
                  <c:v>2397.3857188812335</c:v>
                </c:pt>
                <c:pt idx="154">
                  <c:v>2304.583948124226</c:v>
                </c:pt>
                <c:pt idx="155">
                  <c:v>2304.583948124226</c:v>
                </c:pt>
                <c:pt idx="156">
                  <c:v>2252.5308815432213</c:v>
                </c:pt>
                <c:pt idx="157">
                  <c:v>2252.5308815432213</c:v>
                </c:pt>
                <c:pt idx="158">
                  <c:v>2256.2091288112597</c:v>
                </c:pt>
                <c:pt idx="159">
                  <c:v>2256.2091288112597</c:v>
                </c:pt>
                <c:pt idx="160">
                  <c:v>2239.476067421896</c:v>
                </c:pt>
                <c:pt idx="161">
                  <c:v>2239.476067421896</c:v>
                </c:pt>
                <c:pt idx="162">
                  <c:v>2376.0841137169914</c:v>
                </c:pt>
                <c:pt idx="163">
                  <c:v>2376.0841137169914</c:v>
                </c:pt>
                <c:pt idx="164">
                  <c:v>2413.6584237788884</c:v>
                </c:pt>
                <c:pt idx="165">
                  <c:v>2413.6584237788884</c:v>
                </c:pt>
                <c:pt idx="166">
                  <c:v>2407.3588559407003</c:v>
                </c:pt>
                <c:pt idx="167">
                  <c:v>2407.3588559407003</c:v>
                </c:pt>
                <c:pt idx="168">
                  <c:v>2320.7711089746645</c:v>
                </c:pt>
                <c:pt idx="169">
                  <c:v>2320.7711089746645</c:v>
                </c:pt>
                <c:pt idx="170">
                  <c:v>2392.8273017016936</c:v>
                </c:pt>
                <c:pt idx="171">
                  <c:v>2392.8273017016936</c:v>
                </c:pt>
                <c:pt idx="172">
                  <c:v>2142.4696498920634</c:v>
                </c:pt>
                <c:pt idx="173">
                  <c:v>2142.4696498920634</c:v>
                </c:pt>
                <c:pt idx="174">
                  <c:v>2365.7789087187175</c:v>
                </c:pt>
                <c:pt idx="175">
                  <c:v>2365.7789087187175</c:v>
                </c:pt>
                <c:pt idx="176">
                  <c:v>2344.3013906510323</c:v>
                </c:pt>
                <c:pt idx="177">
                  <c:v>2344.3013906510323</c:v>
                </c:pt>
                <c:pt idx="178">
                  <c:v>2149.2455346167876</c:v>
                </c:pt>
                <c:pt idx="179">
                  <c:v>2149.2455346167876</c:v>
                </c:pt>
                <c:pt idx="180">
                  <c:v>2329.8385211456252</c:v>
                </c:pt>
                <c:pt idx="181">
                  <c:v>2329.8385211456252</c:v>
                </c:pt>
                <c:pt idx="182">
                  <c:v>2232.4459354421074</c:v>
                </c:pt>
                <c:pt idx="183">
                  <c:v>2232.4459354421074</c:v>
                </c:pt>
                <c:pt idx="184">
                  <c:v>2244.7206531620241</c:v>
                </c:pt>
                <c:pt idx="185">
                  <c:v>2244.7206531620241</c:v>
                </c:pt>
                <c:pt idx="186">
                  <c:v>2333.306274654763</c:v>
                </c:pt>
                <c:pt idx="187">
                  <c:v>2333.306274654763</c:v>
                </c:pt>
                <c:pt idx="188">
                  <c:v>2349.9757696440397</c:v>
                </c:pt>
                <c:pt idx="189">
                  <c:v>2349.9757696440397</c:v>
                </c:pt>
                <c:pt idx="190">
                  <c:v>2233.7675662054653</c:v>
                </c:pt>
                <c:pt idx="191">
                  <c:v>2233.7675662054653</c:v>
                </c:pt>
                <c:pt idx="192">
                  <c:v>2274.0994105519826</c:v>
                </c:pt>
                <c:pt idx="193">
                  <c:v>2274.0994105519826</c:v>
                </c:pt>
                <c:pt idx="194">
                  <c:v>2213.9743284240562</c:v>
                </c:pt>
                <c:pt idx="195">
                  <c:v>2213.9743284240562</c:v>
                </c:pt>
                <c:pt idx="196">
                  <c:v>2255.5592105267383</c:v>
                </c:pt>
                <c:pt idx="197">
                  <c:v>2255.5592105267383</c:v>
                </c:pt>
                <c:pt idx="198">
                  <c:v>2382.1082088095227</c:v>
                </c:pt>
                <c:pt idx="199">
                  <c:v>2382.1082088095227</c:v>
                </c:pt>
                <c:pt idx="200">
                  <c:v>2374.707557181091</c:v>
                </c:pt>
                <c:pt idx="201">
                  <c:v>2374.707557181091</c:v>
                </c:pt>
                <c:pt idx="202">
                  <c:v>2315.1091680824529</c:v>
                </c:pt>
                <c:pt idx="203">
                  <c:v>2315.1091680824529</c:v>
                </c:pt>
                <c:pt idx="204">
                  <c:v>2286.3266690288906</c:v>
                </c:pt>
                <c:pt idx="205">
                  <c:v>2286.3266690288906</c:v>
                </c:pt>
                <c:pt idx="206">
                  <c:v>2325.8021189486144</c:v>
                </c:pt>
                <c:pt idx="207">
                  <c:v>2325.8021189486144</c:v>
                </c:pt>
                <c:pt idx="208">
                  <c:v>2048.7141079545368</c:v>
                </c:pt>
                <c:pt idx="209">
                  <c:v>2048.7141079545368</c:v>
                </c:pt>
                <c:pt idx="210">
                  <c:v>2352.0469886058208</c:v>
                </c:pt>
                <c:pt idx="211">
                  <c:v>2352.0469886058208</c:v>
                </c:pt>
                <c:pt idx="212">
                  <c:v>2313.5767867262543</c:v>
                </c:pt>
                <c:pt idx="213">
                  <c:v>2313.5767867262543</c:v>
                </c:pt>
                <c:pt idx="214">
                  <c:v>2247.9514406711846</c:v>
                </c:pt>
                <c:pt idx="215">
                  <c:v>2247.9514406711846</c:v>
                </c:pt>
                <c:pt idx="216">
                  <c:v>2433.7993413335848</c:v>
                </c:pt>
                <c:pt idx="217">
                  <c:v>2433.7993413335848</c:v>
                </c:pt>
                <c:pt idx="218">
                  <c:v>2433.6474057129449</c:v>
                </c:pt>
                <c:pt idx="219">
                  <c:v>2433.6474057129449</c:v>
                </c:pt>
                <c:pt idx="220">
                  <c:v>2433.455092127921</c:v>
                </c:pt>
                <c:pt idx="221">
                  <c:v>2433.455092127921</c:v>
                </c:pt>
                <c:pt idx="222">
                  <c:v>2472.2693414150563</c:v>
                </c:pt>
                <c:pt idx="223">
                  <c:v>2472.2693414150563</c:v>
                </c:pt>
                <c:pt idx="224">
                  <c:v>2472.0988587149104</c:v>
                </c:pt>
                <c:pt idx="225">
                  <c:v>2472.0988587149104</c:v>
                </c:pt>
                <c:pt idx="226">
                  <c:v>2471.9452536736626</c:v>
                </c:pt>
                <c:pt idx="227">
                  <c:v>2471.9452536736626</c:v>
                </c:pt>
                <c:pt idx="228">
                  <c:v>2471.8061414047284</c:v>
                </c:pt>
                <c:pt idx="229">
                  <c:v>2471.8061414047284</c:v>
                </c:pt>
                <c:pt idx="230">
                  <c:v>2471.6808614779779</c:v>
                </c:pt>
                <c:pt idx="231">
                  <c:v>2471.6808614779779</c:v>
                </c:pt>
                <c:pt idx="232">
                  <c:v>2471.5707530989534</c:v>
                </c:pt>
                <c:pt idx="233">
                  <c:v>2471.5707530989534</c:v>
                </c:pt>
                <c:pt idx="234">
                  <c:v>3619.7206836610544</c:v>
                </c:pt>
                <c:pt idx="235">
                  <c:v>3619.7206836610544</c:v>
                </c:pt>
                <c:pt idx="236">
                  <c:v>3607.9559097284987</c:v>
                </c:pt>
                <c:pt idx="237">
                  <c:v>3607.9559097284987</c:v>
                </c:pt>
                <c:pt idx="238">
                  <c:v>3605.2263703433105</c:v>
                </c:pt>
                <c:pt idx="239">
                  <c:v>3605.2263703433105</c:v>
                </c:pt>
                <c:pt idx="240">
                  <c:v>3602.6466385261178</c:v>
                </c:pt>
                <c:pt idx="241">
                  <c:v>3602.6466385261178</c:v>
                </c:pt>
                <c:pt idx="242">
                  <c:v>3600.7410040743462</c:v>
                </c:pt>
                <c:pt idx="243">
                  <c:v>3600.7410040743462</c:v>
                </c:pt>
                <c:pt idx="244">
                  <c:v>3598.9768117422468</c:v>
                </c:pt>
                <c:pt idx="245">
                  <c:v>3598.9768117422468</c:v>
                </c:pt>
                <c:pt idx="246">
                  <c:v>3597.606859507654</c:v>
                </c:pt>
                <c:pt idx="247">
                  <c:v>3597.606859507654</c:v>
                </c:pt>
                <c:pt idx="248">
                  <c:v>3596.3751573137693</c:v>
                </c:pt>
                <c:pt idx="249">
                  <c:v>3596.3751573137693</c:v>
                </c:pt>
                <c:pt idx="250">
                  <c:v>3595.3235690927704</c:v>
                </c:pt>
                <c:pt idx="251">
                  <c:v>3595.3235690927704</c:v>
                </c:pt>
                <c:pt idx="252">
                  <c:v>3594.3484073141267</c:v>
                </c:pt>
                <c:pt idx="253">
                  <c:v>3594.3484073141267</c:v>
                </c:pt>
                <c:pt idx="254">
                  <c:v>3593.4760158019435</c:v>
                </c:pt>
                <c:pt idx="255">
                  <c:v>3593.4760158019435</c:v>
                </c:pt>
                <c:pt idx="256">
                  <c:v>3592.7107974237583</c:v>
                </c:pt>
                <c:pt idx="257">
                  <c:v>3592.7107974237583</c:v>
                </c:pt>
                <c:pt idx="258">
                  <c:v>3264.9853701792613</c:v>
                </c:pt>
                <c:pt idx="259">
                  <c:v>3264.9853701792613</c:v>
                </c:pt>
                <c:pt idx="260">
                  <c:v>3264.3479083408174</c:v>
                </c:pt>
                <c:pt idx="261">
                  <c:v>3264.3479083408174</c:v>
                </c:pt>
                <c:pt idx="262">
                  <c:v>3263.7470636840685</c:v>
                </c:pt>
                <c:pt idx="263">
                  <c:v>3263.7470636840685</c:v>
                </c:pt>
                <c:pt idx="264">
                  <c:v>3263.2006861678274</c:v>
                </c:pt>
                <c:pt idx="265">
                  <c:v>3263.2006861678274</c:v>
                </c:pt>
                <c:pt idx="266">
                  <c:v>3262.7466037623603</c:v>
                </c:pt>
                <c:pt idx="267">
                  <c:v>3262.7466037623603</c:v>
                </c:pt>
                <c:pt idx="268">
                  <c:v>3262.2868893555005</c:v>
                </c:pt>
                <c:pt idx="269">
                  <c:v>3262.2868893555005</c:v>
                </c:pt>
                <c:pt idx="270">
                  <c:v>3261.8789453327809</c:v>
                </c:pt>
                <c:pt idx="271">
                  <c:v>3261.8789453327809</c:v>
                </c:pt>
                <c:pt idx="272">
                  <c:v>3261.4926303968432</c:v>
                </c:pt>
                <c:pt idx="273">
                  <c:v>3261.4926303968432</c:v>
                </c:pt>
                <c:pt idx="274">
                  <c:v>3261.1468401875413</c:v>
                </c:pt>
                <c:pt idx="275">
                  <c:v>3261.1468401875413</c:v>
                </c:pt>
                <c:pt idx="276">
                  <c:v>3260.8159463467441</c:v>
                </c:pt>
                <c:pt idx="277">
                  <c:v>3260.8159463467441</c:v>
                </c:pt>
                <c:pt idx="278">
                  <c:v>3260.5103689942939</c:v>
                </c:pt>
                <c:pt idx="279">
                  <c:v>3260.5103689942939</c:v>
                </c:pt>
                <c:pt idx="280">
                  <c:v>3260.2440688893425</c:v>
                </c:pt>
                <c:pt idx="281">
                  <c:v>3260.2440688893425</c:v>
                </c:pt>
                <c:pt idx="282">
                  <c:v>3529.9782270678661</c:v>
                </c:pt>
                <c:pt idx="283">
                  <c:v>3529.9782270678661</c:v>
                </c:pt>
                <c:pt idx="284">
                  <c:v>3529.7477919880712</c:v>
                </c:pt>
                <c:pt idx="285">
                  <c:v>3529.7477919880712</c:v>
                </c:pt>
                <c:pt idx="286">
                  <c:v>3529.5190079836048</c:v>
                </c:pt>
                <c:pt idx="287">
                  <c:v>3529.5190079836048</c:v>
                </c:pt>
                <c:pt idx="288">
                  <c:v>3529.3139260827193</c:v>
                </c:pt>
                <c:pt idx="289">
                  <c:v>3529.3139260827193</c:v>
                </c:pt>
                <c:pt idx="290">
                  <c:v>3529.1347844097477</c:v>
                </c:pt>
                <c:pt idx="291">
                  <c:v>3529.1347844097477</c:v>
                </c:pt>
                <c:pt idx="292">
                  <c:v>3528.9524690030926</c:v>
                </c:pt>
                <c:pt idx="293">
                  <c:v>3528.9524690030926</c:v>
                </c:pt>
                <c:pt idx="294">
                  <c:v>3528.7869395289281</c:v>
                </c:pt>
                <c:pt idx="295">
                  <c:v>3528.7869395289281</c:v>
                </c:pt>
                <c:pt idx="296">
                  <c:v>3528.6285463692316</c:v>
                </c:pt>
                <c:pt idx="297">
                  <c:v>3528.6285463692316</c:v>
                </c:pt>
                <c:pt idx="298">
                  <c:v>3528.4852513761361</c:v>
                </c:pt>
                <c:pt idx="299">
                  <c:v>3528.4852513761361</c:v>
                </c:pt>
                <c:pt idx="300">
                  <c:v>3778.3453424633567</c:v>
                </c:pt>
                <c:pt idx="301">
                  <c:v>3778.3453424633567</c:v>
                </c:pt>
                <c:pt idx="302">
                  <c:v>3778.2178977933995</c:v>
                </c:pt>
                <c:pt idx="303">
                  <c:v>3778.2178977933995</c:v>
                </c:pt>
                <c:pt idx="304">
                  <c:v>3778.1017905073541</c:v>
                </c:pt>
                <c:pt idx="305">
                  <c:v>3778.1017905073541</c:v>
                </c:pt>
                <c:pt idx="306">
                  <c:v>3772.3510401078361</c:v>
                </c:pt>
                <c:pt idx="307">
                  <c:v>3772.3510401078361</c:v>
                </c:pt>
                <c:pt idx="308">
                  <c:v>3771.957093534832</c:v>
                </c:pt>
                <c:pt idx="309">
                  <c:v>3771.957093534832</c:v>
                </c:pt>
                <c:pt idx="310">
                  <c:v>3771.7384177804215</c:v>
                </c:pt>
                <c:pt idx="311">
                  <c:v>3771.7384177804215</c:v>
                </c:pt>
                <c:pt idx="312">
                  <c:v>3771.6094504521075</c:v>
                </c:pt>
                <c:pt idx="313">
                  <c:v>3771.6094504521075</c:v>
                </c:pt>
                <c:pt idx="314">
                  <c:v>3771.52792402152</c:v>
                </c:pt>
                <c:pt idx="315">
                  <c:v>3771.52792402152</c:v>
                </c:pt>
                <c:pt idx="316">
                  <c:v>3771.4720993301885</c:v>
                </c:pt>
                <c:pt idx="317">
                  <c:v>3771.4720993301885</c:v>
                </c:pt>
                <c:pt idx="318">
                  <c:v>3771.4315929488348</c:v>
                </c:pt>
                <c:pt idx="319">
                  <c:v>3771.4315929488348</c:v>
                </c:pt>
                <c:pt idx="320">
                  <c:v>3771.3976908687891</c:v>
                </c:pt>
                <c:pt idx="321">
                  <c:v>3771.3976908687891</c:v>
                </c:pt>
                <c:pt idx="322">
                  <c:v>3771.3691456109141</c:v>
                </c:pt>
                <c:pt idx="323">
                  <c:v>3771.3691456109141</c:v>
                </c:pt>
                <c:pt idx="324">
                  <c:v>3771.3430769660308</c:v>
                </c:pt>
                <c:pt idx="325">
                  <c:v>3771.3430769660308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1-412C-9062-DD0A7F4A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02367"/>
        <c:axId val="1376207503"/>
      </c:scatterChart>
      <c:valAx>
        <c:axId val="938102367"/>
        <c:scaling>
          <c:orientation val="minMax"/>
          <c:max val="45296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7503"/>
        <c:crosses val="autoZero"/>
        <c:crossBetween val="midCat"/>
        <c:majorUnit val="365.25"/>
      </c:valAx>
      <c:valAx>
        <c:axId val="1376207503"/>
        <c:scaling>
          <c:orientation val="minMax"/>
          <c:max val="3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</a:rPr>
                  <a:t>Rate, gal/min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2367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0779897015898383"/>
          <c:y val="1.4137622519435653E-2"/>
          <c:w val="0.62543967430259428"/>
          <c:h val="6.2357252155073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'Figure_4-1_calcs'!$C$7</c:f>
              <c:strCache>
                <c:ptCount val="1"/>
                <c:pt idx="0">
                  <c:v>Specified Extraction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'Figure_4-1_calcs'!$B$8:$B$335</c:f>
              <c:numCache>
                <c:formatCode>m/d/yyyy</c:formatCode>
                <c:ptCount val="328"/>
                <c:pt idx="0">
                  <c:v>42005</c:v>
                </c:pt>
                <c:pt idx="1">
                  <c:v>42035</c:v>
                </c:pt>
                <c:pt idx="2">
                  <c:v>42036</c:v>
                </c:pt>
                <c:pt idx="3">
                  <c:v>42063</c:v>
                </c:pt>
                <c:pt idx="4">
                  <c:v>42064</c:v>
                </c:pt>
                <c:pt idx="5">
                  <c:v>42094</c:v>
                </c:pt>
                <c:pt idx="6">
                  <c:v>42095</c:v>
                </c:pt>
                <c:pt idx="7">
                  <c:v>42124</c:v>
                </c:pt>
                <c:pt idx="8">
                  <c:v>42125</c:v>
                </c:pt>
                <c:pt idx="9">
                  <c:v>42155</c:v>
                </c:pt>
                <c:pt idx="10">
                  <c:v>42156</c:v>
                </c:pt>
                <c:pt idx="11">
                  <c:v>42185</c:v>
                </c:pt>
                <c:pt idx="12">
                  <c:v>42186</c:v>
                </c:pt>
                <c:pt idx="13">
                  <c:v>42216</c:v>
                </c:pt>
                <c:pt idx="14">
                  <c:v>42217</c:v>
                </c:pt>
                <c:pt idx="15">
                  <c:v>42247</c:v>
                </c:pt>
                <c:pt idx="16">
                  <c:v>42248</c:v>
                </c:pt>
                <c:pt idx="17">
                  <c:v>42277</c:v>
                </c:pt>
                <c:pt idx="18">
                  <c:v>42278</c:v>
                </c:pt>
                <c:pt idx="19">
                  <c:v>42308</c:v>
                </c:pt>
                <c:pt idx="20">
                  <c:v>42309</c:v>
                </c:pt>
                <c:pt idx="21">
                  <c:v>42338</c:v>
                </c:pt>
                <c:pt idx="22">
                  <c:v>42339</c:v>
                </c:pt>
                <c:pt idx="23">
                  <c:v>42369</c:v>
                </c:pt>
                <c:pt idx="24">
                  <c:v>42370</c:v>
                </c:pt>
                <c:pt idx="25">
                  <c:v>42400</c:v>
                </c:pt>
                <c:pt idx="26">
                  <c:v>42401</c:v>
                </c:pt>
                <c:pt idx="27">
                  <c:v>42429</c:v>
                </c:pt>
                <c:pt idx="28">
                  <c:v>42430</c:v>
                </c:pt>
                <c:pt idx="29">
                  <c:v>42460</c:v>
                </c:pt>
                <c:pt idx="30">
                  <c:v>42461</c:v>
                </c:pt>
                <c:pt idx="31">
                  <c:v>42490</c:v>
                </c:pt>
                <c:pt idx="32">
                  <c:v>42491</c:v>
                </c:pt>
                <c:pt idx="33">
                  <c:v>42521</c:v>
                </c:pt>
                <c:pt idx="34">
                  <c:v>42522</c:v>
                </c:pt>
                <c:pt idx="35">
                  <c:v>42551</c:v>
                </c:pt>
                <c:pt idx="36">
                  <c:v>42552</c:v>
                </c:pt>
                <c:pt idx="37">
                  <c:v>42582</c:v>
                </c:pt>
                <c:pt idx="38">
                  <c:v>42583</c:v>
                </c:pt>
                <c:pt idx="39">
                  <c:v>42613</c:v>
                </c:pt>
                <c:pt idx="40">
                  <c:v>42614</c:v>
                </c:pt>
                <c:pt idx="41">
                  <c:v>42643</c:v>
                </c:pt>
                <c:pt idx="42">
                  <c:v>42644</c:v>
                </c:pt>
                <c:pt idx="43">
                  <c:v>42674</c:v>
                </c:pt>
                <c:pt idx="44">
                  <c:v>42675</c:v>
                </c:pt>
                <c:pt idx="45">
                  <c:v>42704</c:v>
                </c:pt>
                <c:pt idx="46">
                  <c:v>42705</c:v>
                </c:pt>
                <c:pt idx="47">
                  <c:v>42735</c:v>
                </c:pt>
                <c:pt idx="48">
                  <c:v>42736</c:v>
                </c:pt>
                <c:pt idx="49">
                  <c:v>42766</c:v>
                </c:pt>
                <c:pt idx="50">
                  <c:v>42767</c:v>
                </c:pt>
                <c:pt idx="51">
                  <c:v>42794</c:v>
                </c:pt>
                <c:pt idx="52">
                  <c:v>42795</c:v>
                </c:pt>
                <c:pt idx="53">
                  <c:v>42825</c:v>
                </c:pt>
                <c:pt idx="54">
                  <c:v>42826</c:v>
                </c:pt>
                <c:pt idx="55">
                  <c:v>42855</c:v>
                </c:pt>
                <c:pt idx="56">
                  <c:v>42856</c:v>
                </c:pt>
                <c:pt idx="57">
                  <c:v>42886</c:v>
                </c:pt>
                <c:pt idx="58">
                  <c:v>42887</c:v>
                </c:pt>
                <c:pt idx="59">
                  <c:v>42916</c:v>
                </c:pt>
                <c:pt idx="60">
                  <c:v>42917</c:v>
                </c:pt>
                <c:pt idx="61">
                  <c:v>42947</c:v>
                </c:pt>
                <c:pt idx="62">
                  <c:v>42948</c:v>
                </c:pt>
                <c:pt idx="63">
                  <c:v>42978</c:v>
                </c:pt>
                <c:pt idx="64">
                  <c:v>42979</c:v>
                </c:pt>
                <c:pt idx="65">
                  <c:v>43008</c:v>
                </c:pt>
                <c:pt idx="66">
                  <c:v>43009</c:v>
                </c:pt>
                <c:pt idx="67">
                  <c:v>43039</c:v>
                </c:pt>
                <c:pt idx="68">
                  <c:v>43040</c:v>
                </c:pt>
                <c:pt idx="69">
                  <c:v>43069</c:v>
                </c:pt>
                <c:pt idx="70">
                  <c:v>43070</c:v>
                </c:pt>
                <c:pt idx="71">
                  <c:v>43100</c:v>
                </c:pt>
                <c:pt idx="72">
                  <c:v>43101</c:v>
                </c:pt>
                <c:pt idx="73">
                  <c:v>43131</c:v>
                </c:pt>
                <c:pt idx="74">
                  <c:v>43132</c:v>
                </c:pt>
                <c:pt idx="75">
                  <c:v>43159</c:v>
                </c:pt>
                <c:pt idx="76">
                  <c:v>43160</c:v>
                </c:pt>
                <c:pt idx="77">
                  <c:v>43190</c:v>
                </c:pt>
                <c:pt idx="78">
                  <c:v>43191</c:v>
                </c:pt>
                <c:pt idx="79">
                  <c:v>43220</c:v>
                </c:pt>
                <c:pt idx="80">
                  <c:v>43221</c:v>
                </c:pt>
                <c:pt idx="81">
                  <c:v>43251</c:v>
                </c:pt>
                <c:pt idx="82">
                  <c:v>43252</c:v>
                </c:pt>
                <c:pt idx="83">
                  <c:v>43281</c:v>
                </c:pt>
                <c:pt idx="84">
                  <c:v>43282</c:v>
                </c:pt>
                <c:pt idx="85">
                  <c:v>43312</c:v>
                </c:pt>
                <c:pt idx="86">
                  <c:v>43313</c:v>
                </c:pt>
                <c:pt idx="87">
                  <c:v>43343</c:v>
                </c:pt>
                <c:pt idx="88">
                  <c:v>43344</c:v>
                </c:pt>
                <c:pt idx="89">
                  <c:v>43373</c:v>
                </c:pt>
                <c:pt idx="90">
                  <c:v>43374</c:v>
                </c:pt>
                <c:pt idx="91">
                  <c:v>43404</c:v>
                </c:pt>
                <c:pt idx="92">
                  <c:v>43405</c:v>
                </c:pt>
                <c:pt idx="93">
                  <c:v>43434</c:v>
                </c:pt>
                <c:pt idx="94">
                  <c:v>43435</c:v>
                </c:pt>
                <c:pt idx="95">
                  <c:v>43465</c:v>
                </c:pt>
                <c:pt idx="96">
                  <c:v>43466</c:v>
                </c:pt>
                <c:pt idx="97">
                  <c:v>43496</c:v>
                </c:pt>
                <c:pt idx="98">
                  <c:v>43497</c:v>
                </c:pt>
                <c:pt idx="99">
                  <c:v>43524</c:v>
                </c:pt>
                <c:pt idx="100">
                  <c:v>43525</c:v>
                </c:pt>
                <c:pt idx="101">
                  <c:v>43555</c:v>
                </c:pt>
                <c:pt idx="102">
                  <c:v>43556</c:v>
                </c:pt>
                <c:pt idx="103">
                  <c:v>43585</c:v>
                </c:pt>
                <c:pt idx="104">
                  <c:v>43586</c:v>
                </c:pt>
                <c:pt idx="105">
                  <c:v>43616</c:v>
                </c:pt>
                <c:pt idx="106">
                  <c:v>43617</c:v>
                </c:pt>
                <c:pt idx="107">
                  <c:v>43646</c:v>
                </c:pt>
                <c:pt idx="108">
                  <c:v>43647</c:v>
                </c:pt>
                <c:pt idx="109">
                  <c:v>43677</c:v>
                </c:pt>
                <c:pt idx="110">
                  <c:v>43678</c:v>
                </c:pt>
                <c:pt idx="111">
                  <c:v>43708</c:v>
                </c:pt>
                <c:pt idx="112">
                  <c:v>43709</c:v>
                </c:pt>
                <c:pt idx="113">
                  <c:v>43738</c:v>
                </c:pt>
                <c:pt idx="114">
                  <c:v>43739</c:v>
                </c:pt>
                <c:pt idx="115">
                  <c:v>43769</c:v>
                </c:pt>
                <c:pt idx="116">
                  <c:v>43770</c:v>
                </c:pt>
                <c:pt idx="117">
                  <c:v>43799</c:v>
                </c:pt>
                <c:pt idx="118">
                  <c:v>43800</c:v>
                </c:pt>
                <c:pt idx="119">
                  <c:v>43830</c:v>
                </c:pt>
                <c:pt idx="120">
                  <c:v>43831</c:v>
                </c:pt>
                <c:pt idx="121">
                  <c:v>43861</c:v>
                </c:pt>
                <c:pt idx="122">
                  <c:v>43862</c:v>
                </c:pt>
                <c:pt idx="123">
                  <c:v>43890</c:v>
                </c:pt>
                <c:pt idx="124">
                  <c:v>43891</c:v>
                </c:pt>
                <c:pt idx="125">
                  <c:v>43921</c:v>
                </c:pt>
                <c:pt idx="126">
                  <c:v>43922</c:v>
                </c:pt>
                <c:pt idx="127">
                  <c:v>43951</c:v>
                </c:pt>
                <c:pt idx="128">
                  <c:v>43952</c:v>
                </c:pt>
                <c:pt idx="129">
                  <c:v>43982</c:v>
                </c:pt>
                <c:pt idx="130">
                  <c:v>43983</c:v>
                </c:pt>
                <c:pt idx="131">
                  <c:v>44012</c:v>
                </c:pt>
                <c:pt idx="132">
                  <c:v>44013</c:v>
                </c:pt>
                <c:pt idx="133">
                  <c:v>44043</c:v>
                </c:pt>
                <c:pt idx="134">
                  <c:v>44044</c:v>
                </c:pt>
                <c:pt idx="135">
                  <c:v>44074</c:v>
                </c:pt>
                <c:pt idx="136">
                  <c:v>44075</c:v>
                </c:pt>
                <c:pt idx="137">
                  <c:v>44104</c:v>
                </c:pt>
                <c:pt idx="138">
                  <c:v>44105</c:v>
                </c:pt>
                <c:pt idx="139">
                  <c:v>44135</c:v>
                </c:pt>
                <c:pt idx="140">
                  <c:v>44136</c:v>
                </c:pt>
                <c:pt idx="141">
                  <c:v>44165</c:v>
                </c:pt>
                <c:pt idx="142">
                  <c:v>44166</c:v>
                </c:pt>
                <c:pt idx="143">
                  <c:v>44196</c:v>
                </c:pt>
                <c:pt idx="144">
                  <c:v>44197</c:v>
                </c:pt>
                <c:pt idx="145">
                  <c:v>44227</c:v>
                </c:pt>
                <c:pt idx="146">
                  <c:v>44228</c:v>
                </c:pt>
                <c:pt idx="147">
                  <c:v>44255</c:v>
                </c:pt>
                <c:pt idx="148">
                  <c:v>44256</c:v>
                </c:pt>
                <c:pt idx="149">
                  <c:v>44286</c:v>
                </c:pt>
                <c:pt idx="150">
                  <c:v>44287</c:v>
                </c:pt>
                <c:pt idx="151">
                  <c:v>44316</c:v>
                </c:pt>
                <c:pt idx="152">
                  <c:v>44317</c:v>
                </c:pt>
                <c:pt idx="153">
                  <c:v>44347</c:v>
                </c:pt>
                <c:pt idx="154">
                  <c:v>44348</c:v>
                </c:pt>
                <c:pt idx="155">
                  <c:v>44377</c:v>
                </c:pt>
                <c:pt idx="156">
                  <c:v>44378</c:v>
                </c:pt>
                <c:pt idx="157">
                  <c:v>44408</c:v>
                </c:pt>
                <c:pt idx="158">
                  <c:v>44409</c:v>
                </c:pt>
                <c:pt idx="159">
                  <c:v>44439</c:v>
                </c:pt>
                <c:pt idx="160">
                  <c:v>44440</c:v>
                </c:pt>
                <c:pt idx="161">
                  <c:v>44469</c:v>
                </c:pt>
                <c:pt idx="162">
                  <c:v>44470</c:v>
                </c:pt>
                <c:pt idx="163">
                  <c:v>44500</c:v>
                </c:pt>
                <c:pt idx="164">
                  <c:v>44501</c:v>
                </c:pt>
                <c:pt idx="165">
                  <c:v>44530</c:v>
                </c:pt>
                <c:pt idx="166">
                  <c:v>44531</c:v>
                </c:pt>
                <c:pt idx="167">
                  <c:v>44561</c:v>
                </c:pt>
                <c:pt idx="168">
                  <c:v>44562</c:v>
                </c:pt>
                <c:pt idx="169">
                  <c:v>44592</c:v>
                </c:pt>
                <c:pt idx="170">
                  <c:v>44593</c:v>
                </c:pt>
                <c:pt idx="171">
                  <c:v>44620</c:v>
                </c:pt>
                <c:pt idx="172">
                  <c:v>44621</c:v>
                </c:pt>
                <c:pt idx="173">
                  <c:v>44651</c:v>
                </c:pt>
                <c:pt idx="174">
                  <c:v>44652</c:v>
                </c:pt>
                <c:pt idx="175">
                  <c:v>44681</c:v>
                </c:pt>
                <c:pt idx="176">
                  <c:v>44682</c:v>
                </c:pt>
                <c:pt idx="177">
                  <c:v>44712</c:v>
                </c:pt>
                <c:pt idx="178">
                  <c:v>44713</c:v>
                </c:pt>
                <c:pt idx="179">
                  <c:v>44742</c:v>
                </c:pt>
                <c:pt idx="180">
                  <c:v>44743</c:v>
                </c:pt>
                <c:pt idx="181">
                  <c:v>44773</c:v>
                </c:pt>
                <c:pt idx="182">
                  <c:v>44774</c:v>
                </c:pt>
                <c:pt idx="183">
                  <c:v>44804</c:v>
                </c:pt>
                <c:pt idx="184">
                  <c:v>44805</c:v>
                </c:pt>
                <c:pt idx="185">
                  <c:v>44834</c:v>
                </c:pt>
                <c:pt idx="186">
                  <c:v>44835</c:v>
                </c:pt>
                <c:pt idx="187">
                  <c:v>44865</c:v>
                </c:pt>
                <c:pt idx="188">
                  <c:v>44866</c:v>
                </c:pt>
                <c:pt idx="189">
                  <c:v>44895</c:v>
                </c:pt>
                <c:pt idx="190">
                  <c:v>44896</c:v>
                </c:pt>
                <c:pt idx="191">
                  <c:v>44926</c:v>
                </c:pt>
                <c:pt idx="192">
                  <c:v>44927</c:v>
                </c:pt>
                <c:pt idx="193">
                  <c:v>44957</c:v>
                </c:pt>
                <c:pt idx="194">
                  <c:v>44958</c:v>
                </c:pt>
                <c:pt idx="195">
                  <c:v>44985</c:v>
                </c:pt>
                <c:pt idx="196">
                  <c:v>44986</c:v>
                </c:pt>
                <c:pt idx="197">
                  <c:v>45016</c:v>
                </c:pt>
                <c:pt idx="198">
                  <c:v>45017</c:v>
                </c:pt>
                <c:pt idx="199">
                  <c:v>45046</c:v>
                </c:pt>
                <c:pt idx="200">
                  <c:v>45047</c:v>
                </c:pt>
                <c:pt idx="201">
                  <c:v>45077</c:v>
                </c:pt>
                <c:pt idx="202">
                  <c:v>45078</c:v>
                </c:pt>
                <c:pt idx="203">
                  <c:v>45107</c:v>
                </c:pt>
                <c:pt idx="204">
                  <c:v>45108</c:v>
                </c:pt>
                <c:pt idx="205">
                  <c:v>45138</c:v>
                </c:pt>
                <c:pt idx="206">
                  <c:v>45139</c:v>
                </c:pt>
                <c:pt idx="207">
                  <c:v>45169</c:v>
                </c:pt>
                <c:pt idx="208">
                  <c:v>45170</c:v>
                </c:pt>
                <c:pt idx="209">
                  <c:v>45199</c:v>
                </c:pt>
                <c:pt idx="210">
                  <c:v>45200</c:v>
                </c:pt>
                <c:pt idx="211">
                  <c:v>45230</c:v>
                </c:pt>
                <c:pt idx="212">
                  <c:v>45231</c:v>
                </c:pt>
                <c:pt idx="213">
                  <c:v>45260</c:v>
                </c:pt>
                <c:pt idx="214">
                  <c:v>45261</c:v>
                </c:pt>
                <c:pt idx="215">
                  <c:v>45291</c:v>
                </c:pt>
                <c:pt idx="216">
                  <c:v>45292</c:v>
                </c:pt>
                <c:pt idx="217">
                  <c:v>45322</c:v>
                </c:pt>
                <c:pt idx="218">
                  <c:v>45323</c:v>
                </c:pt>
                <c:pt idx="219">
                  <c:v>45351</c:v>
                </c:pt>
                <c:pt idx="220">
                  <c:v>45352</c:v>
                </c:pt>
                <c:pt idx="221">
                  <c:v>45382</c:v>
                </c:pt>
                <c:pt idx="222">
                  <c:v>45383</c:v>
                </c:pt>
                <c:pt idx="223">
                  <c:v>45412</c:v>
                </c:pt>
                <c:pt idx="224">
                  <c:v>45413</c:v>
                </c:pt>
                <c:pt idx="225">
                  <c:v>45443</c:v>
                </c:pt>
                <c:pt idx="226">
                  <c:v>45444</c:v>
                </c:pt>
                <c:pt idx="227">
                  <c:v>45473</c:v>
                </c:pt>
                <c:pt idx="228">
                  <c:v>45474</c:v>
                </c:pt>
                <c:pt idx="229">
                  <c:v>45504</c:v>
                </c:pt>
                <c:pt idx="230">
                  <c:v>45505</c:v>
                </c:pt>
                <c:pt idx="231">
                  <c:v>45535</c:v>
                </c:pt>
                <c:pt idx="232">
                  <c:v>45536</c:v>
                </c:pt>
                <c:pt idx="233">
                  <c:v>45565</c:v>
                </c:pt>
                <c:pt idx="234">
                  <c:v>45566</c:v>
                </c:pt>
                <c:pt idx="235">
                  <c:v>45596</c:v>
                </c:pt>
                <c:pt idx="236">
                  <c:v>45597</c:v>
                </c:pt>
                <c:pt idx="237">
                  <c:v>45626</c:v>
                </c:pt>
                <c:pt idx="238">
                  <c:v>45627</c:v>
                </c:pt>
                <c:pt idx="239">
                  <c:v>45657</c:v>
                </c:pt>
                <c:pt idx="240">
                  <c:v>45658</c:v>
                </c:pt>
                <c:pt idx="241">
                  <c:v>45688</c:v>
                </c:pt>
                <c:pt idx="242">
                  <c:v>45689</c:v>
                </c:pt>
                <c:pt idx="243">
                  <c:v>45716</c:v>
                </c:pt>
                <c:pt idx="244">
                  <c:v>45717</c:v>
                </c:pt>
                <c:pt idx="245">
                  <c:v>45747</c:v>
                </c:pt>
                <c:pt idx="246">
                  <c:v>45748</c:v>
                </c:pt>
                <c:pt idx="247">
                  <c:v>45777</c:v>
                </c:pt>
                <c:pt idx="248">
                  <c:v>45778</c:v>
                </c:pt>
                <c:pt idx="249">
                  <c:v>45808</c:v>
                </c:pt>
                <c:pt idx="250">
                  <c:v>45809</c:v>
                </c:pt>
                <c:pt idx="251">
                  <c:v>45838</c:v>
                </c:pt>
                <c:pt idx="252">
                  <c:v>45839</c:v>
                </c:pt>
                <c:pt idx="253">
                  <c:v>45869</c:v>
                </c:pt>
                <c:pt idx="254">
                  <c:v>45870</c:v>
                </c:pt>
                <c:pt idx="255">
                  <c:v>45900</c:v>
                </c:pt>
                <c:pt idx="256">
                  <c:v>45901</c:v>
                </c:pt>
                <c:pt idx="257">
                  <c:v>45930</c:v>
                </c:pt>
                <c:pt idx="258">
                  <c:v>45931</c:v>
                </c:pt>
                <c:pt idx="259">
                  <c:v>45961</c:v>
                </c:pt>
                <c:pt idx="260">
                  <c:v>45962</c:v>
                </c:pt>
                <c:pt idx="261">
                  <c:v>45991</c:v>
                </c:pt>
                <c:pt idx="262">
                  <c:v>45992</c:v>
                </c:pt>
                <c:pt idx="263">
                  <c:v>46022</c:v>
                </c:pt>
                <c:pt idx="264">
                  <c:v>46023</c:v>
                </c:pt>
                <c:pt idx="265">
                  <c:v>46053</c:v>
                </c:pt>
                <c:pt idx="266">
                  <c:v>46054</c:v>
                </c:pt>
                <c:pt idx="267">
                  <c:v>46081</c:v>
                </c:pt>
                <c:pt idx="268">
                  <c:v>46082</c:v>
                </c:pt>
                <c:pt idx="269">
                  <c:v>46112</c:v>
                </c:pt>
                <c:pt idx="270">
                  <c:v>46113</c:v>
                </c:pt>
                <c:pt idx="271">
                  <c:v>46142</c:v>
                </c:pt>
                <c:pt idx="272">
                  <c:v>46143</c:v>
                </c:pt>
                <c:pt idx="273">
                  <c:v>46173</c:v>
                </c:pt>
                <c:pt idx="274">
                  <c:v>46174</c:v>
                </c:pt>
                <c:pt idx="275">
                  <c:v>46203</c:v>
                </c:pt>
                <c:pt idx="276">
                  <c:v>46204</c:v>
                </c:pt>
                <c:pt idx="277">
                  <c:v>46234</c:v>
                </c:pt>
                <c:pt idx="278">
                  <c:v>46235</c:v>
                </c:pt>
                <c:pt idx="279">
                  <c:v>46265</c:v>
                </c:pt>
                <c:pt idx="280">
                  <c:v>46266</c:v>
                </c:pt>
                <c:pt idx="281">
                  <c:v>46295</c:v>
                </c:pt>
                <c:pt idx="282">
                  <c:v>46296</c:v>
                </c:pt>
                <c:pt idx="283">
                  <c:v>46326</c:v>
                </c:pt>
                <c:pt idx="284">
                  <c:v>46327</c:v>
                </c:pt>
                <c:pt idx="285">
                  <c:v>46356</c:v>
                </c:pt>
                <c:pt idx="286">
                  <c:v>46357</c:v>
                </c:pt>
                <c:pt idx="287">
                  <c:v>46387</c:v>
                </c:pt>
                <c:pt idx="288">
                  <c:v>46388</c:v>
                </c:pt>
                <c:pt idx="289">
                  <c:v>46418</c:v>
                </c:pt>
                <c:pt idx="290">
                  <c:v>46419</c:v>
                </c:pt>
                <c:pt idx="291">
                  <c:v>46446</c:v>
                </c:pt>
                <c:pt idx="292">
                  <c:v>46447</c:v>
                </c:pt>
                <c:pt idx="293">
                  <c:v>46477</c:v>
                </c:pt>
                <c:pt idx="294">
                  <c:v>46478</c:v>
                </c:pt>
                <c:pt idx="295">
                  <c:v>46507</c:v>
                </c:pt>
                <c:pt idx="296">
                  <c:v>46508</c:v>
                </c:pt>
                <c:pt idx="297">
                  <c:v>46538</c:v>
                </c:pt>
                <c:pt idx="298">
                  <c:v>46539</c:v>
                </c:pt>
                <c:pt idx="299">
                  <c:v>46568</c:v>
                </c:pt>
                <c:pt idx="300">
                  <c:v>46569</c:v>
                </c:pt>
                <c:pt idx="301">
                  <c:v>46599</c:v>
                </c:pt>
                <c:pt idx="302">
                  <c:v>46600</c:v>
                </c:pt>
                <c:pt idx="303">
                  <c:v>46630</c:v>
                </c:pt>
                <c:pt idx="304">
                  <c:v>46631</c:v>
                </c:pt>
                <c:pt idx="305">
                  <c:v>46660</c:v>
                </c:pt>
                <c:pt idx="306">
                  <c:v>46661</c:v>
                </c:pt>
                <c:pt idx="307">
                  <c:v>47026</c:v>
                </c:pt>
                <c:pt idx="308">
                  <c:v>47027</c:v>
                </c:pt>
                <c:pt idx="309">
                  <c:v>47391</c:v>
                </c:pt>
                <c:pt idx="310">
                  <c:v>47392</c:v>
                </c:pt>
                <c:pt idx="311">
                  <c:v>47756</c:v>
                </c:pt>
                <c:pt idx="312">
                  <c:v>47757</c:v>
                </c:pt>
                <c:pt idx="313">
                  <c:v>48121</c:v>
                </c:pt>
                <c:pt idx="314">
                  <c:v>48122</c:v>
                </c:pt>
                <c:pt idx="315">
                  <c:v>48487</c:v>
                </c:pt>
                <c:pt idx="316">
                  <c:v>48488</c:v>
                </c:pt>
                <c:pt idx="317">
                  <c:v>48852</c:v>
                </c:pt>
                <c:pt idx="318">
                  <c:v>48853</c:v>
                </c:pt>
                <c:pt idx="319">
                  <c:v>49217</c:v>
                </c:pt>
                <c:pt idx="320">
                  <c:v>49218</c:v>
                </c:pt>
                <c:pt idx="321">
                  <c:v>49582</c:v>
                </c:pt>
                <c:pt idx="322">
                  <c:v>49583</c:v>
                </c:pt>
                <c:pt idx="323">
                  <c:v>49948</c:v>
                </c:pt>
                <c:pt idx="324">
                  <c:v>49949</c:v>
                </c:pt>
                <c:pt idx="325">
                  <c:v>50313</c:v>
                </c:pt>
                <c:pt idx="326">
                  <c:v>50314</c:v>
                </c:pt>
                <c:pt idx="327">
                  <c:v>50314</c:v>
                </c:pt>
              </c:numCache>
            </c:numRef>
          </c:xVal>
          <c:yVal>
            <c:numRef>
              <c:f>'Figure_4-1_calcs'!$C$8:$C$335</c:f>
              <c:numCache>
                <c:formatCode>0</c:formatCode>
                <c:ptCount val="328"/>
                <c:pt idx="0">
                  <c:v>1933.2204150564555</c:v>
                </c:pt>
                <c:pt idx="1">
                  <c:v>1933.2204150564555</c:v>
                </c:pt>
                <c:pt idx="2">
                  <c:v>1819.9892216214464</c:v>
                </c:pt>
                <c:pt idx="3">
                  <c:v>1819.9892216214464</c:v>
                </c:pt>
                <c:pt idx="4">
                  <c:v>1982.2571302971719</c:v>
                </c:pt>
                <c:pt idx="5">
                  <c:v>1982.2571302971719</c:v>
                </c:pt>
                <c:pt idx="6">
                  <c:v>1879.6055956412174</c:v>
                </c:pt>
                <c:pt idx="7">
                  <c:v>1879.6055956412174</c:v>
                </c:pt>
                <c:pt idx="8">
                  <c:v>1875.6711590247512</c:v>
                </c:pt>
                <c:pt idx="9">
                  <c:v>1875.6711590247512</c:v>
                </c:pt>
                <c:pt idx="10">
                  <c:v>1940.2768633437215</c:v>
                </c:pt>
                <c:pt idx="11">
                  <c:v>1940.2768633437215</c:v>
                </c:pt>
                <c:pt idx="12">
                  <c:v>2051.3207178198436</c:v>
                </c:pt>
                <c:pt idx="13">
                  <c:v>2051.3207178198436</c:v>
                </c:pt>
                <c:pt idx="14">
                  <c:v>1938.955179378805</c:v>
                </c:pt>
                <c:pt idx="15">
                  <c:v>1938.955179378805</c:v>
                </c:pt>
                <c:pt idx="16">
                  <c:v>1895.762995433796</c:v>
                </c:pt>
                <c:pt idx="17">
                  <c:v>1895.762995433796</c:v>
                </c:pt>
                <c:pt idx="18">
                  <c:v>1934.9453246377875</c:v>
                </c:pt>
                <c:pt idx="19">
                  <c:v>1934.9453246377875</c:v>
                </c:pt>
                <c:pt idx="20">
                  <c:v>1869.9528224127</c:v>
                </c:pt>
                <c:pt idx="21">
                  <c:v>1869.9528224127</c:v>
                </c:pt>
                <c:pt idx="22">
                  <c:v>1947.6469315548663</c:v>
                </c:pt>
                <c:pt idx="23">
                  <c:v>1947.6469315548663</c:v>
                </c:pt>
                <c:pt idx="24">
                  <c:v>1698.7447191110109</c:v>
                </c:pt>
                <c:pt idx="25">
                  <c:v>1698.7447191110109</c:v>
                </c:pt>
                <c:pt idx="26">
                  <c:v>1791.4263587829068</c:v>
                </c:pt>
                <c:pt idx="27">
                  <c:v>1791.4263587829068</c:v>
                </c:pt>
                <c:pt idx="28">
                  <c:v>1668.9284249194202</c:v>
                </c:pt>
                <c:pt idx="29">
                  <c:v>1668.9284249194202</c:v>
                </c:pt>
                <c:pt idx="30">
                  <c:v>1004.9995263532693</c:v>
                </c:pt>
                <c:pt idx="31">
                  <c:v>1004.9995263532693</c:v>
                </c:pt>
                <c:pt idx="32">
                  <c:v>1068.7270948853795</c:v>
                </c:pt>
                <c:pt idx="33">
                  <c:v>1068.7270948853795</c:v>
                </c:pt>
                <c:pt idx="34">
                  <c:v>953.30973589936139</c:v>
                </c:pt>
                <c:pt idx="35">
                  <c:v>953.30973589936139</c:v>
                </c:pt>
                <c:pt idx="36">
                  <c:v>1497.8487564436996</c:v>
                </c:pt>
                <c:pt idx="37">
                  <c:v>1497.8487564436996</c:v>
                </c:pt>
                <c:pt idx="38">
                  <c:v>1572.0870727103668</c:v>
                </c:pt>
                <c:pt idx="39">
                  <c:v>1572.0870727103668</c:v>
                </c:pt>
                <c:pt idx="40">
                  <c:v>2147.961950648898</c:v>
                </c:pt>
                <c:pt idx="41">
                  <c:v>2147.961950648898</c:v>
                </c:pt>
                <c:pt idx="42">
                  <c:v>1053.18050723026</c:v>
                </c:pt>
                <c:pt idx="43">
                  <c:v>1053.18050723026</c:v>
                </c:pt>
                <c:pt idx="44">
                  <c:v>1734.142701233535</c:v>
                </c:pt>
                <c:pt idx="45">
                  <c:v>1734.142701233535</c:v>
                </c:pt>
                <c:pt idx="46">
                  <c:v>2094.0178303135881</c:v>
                </c:pt>
                <c:pt idx="47">
                  <c:v>2094.0178303135881</c:v>
                </c:pt>
                <c:pt idx="48">
                  <c:v>2083.6235699793287</c:v>
                </c:pt>
                <c:pt idx="49">
                  <c:v>2083.6235699793287</c:v>
                </c:pt>
                <c:pt idx="50">
                  <c:v>1946.2292414908031</c:v>
                </c:pt>
                <c:pt idx="51">
                  <c:v>1946.2292414908031</c:v>
                </c:pt>
                <c:pt idx="52">
                  <c:v>1626.6793408883589</c:v>
                </c:pt>
                <c:pt idx="53">
                  <c:v>1626.6793408883589</c:v>
                </c:pt>
                <c:pt idx="54">
                  <c:v>1365.300282472871</c:v>
                </c:pt>
                <c:pt idx="55">
                  <c:v>1365.300282472871</c:v>
                </c:pt>
                <c:pt idx="56">
                  <c:v>1975.3798933949795</c:v>
                </c:pt>
                <c:pt idx="57">
                  <c:v>1975.3798933949795</c:v>
                </c:pt>
                <c:pt idx="58">
                  <c:v>2026.6657115183668</c:v>
                </c:pt>
                <c:pt idx="59">
                  <c:v>2026.6657115183668</c:v>
                </c:pt>
                <c:pt idx="60">
                  <c:v>2156.11457524153</c:v>
                </c:pt>
                <c:pt idx="61">
                  <c:v>2156.11457524153</c:v>
                </c:pt>
                <c:pt idx="62">
                  <c:v>1368.4133335744168</c:v>
                </c:pt>
                <c:pt idx="63">
                  <c:v>1368.4133335744168</c:v>
                </c:pt>
                <c:pt idx="64">
                  <c:v>2172.9619388666401</c:v>
                </c:pt>
                <c:pt idx="65">
                  <c:v>2172.9619388666401</c:v>
                </c:pt>
                <c:pt idx="66">
                  <c:v>2177.2391172570601</c:v>
                </c:pt>
                <c:pt idx="67">
                  <c:v>2177.2391172570601</c:v>
                </c:pt>
                <c:pt idx="68">
                  <c:v>2260.369305079787</c:v>
                </c:pt>
                <c:pt idx="69">
                  <c:v>2260.369305079787</c:v>
                </c:pt>
                <c:pt idx="70">
                  <c:v>2246.0786905483901</c:v>
                </c:pt>
                <c:pt idx="71">
                  <c:v>2246.0786905483901</c:v>
                </c:pt>
                <c:pt idx="72">
                  <c:v>2286.1772379585691</c:v>
                </c:pt>
                <c:pt idx="73">
                  <c:v>2286.1772379585691</c:v>
                </c:pt>
                <c:pt idx="74">
                  <c:v>2293.4761016461807</c:v>
                </c:pt>
                <c:pt idx="75">
                  <c:v>2293.4761016461807</c:v>
                </c:pt>
                <c:pt idx="76">
                  <c:v>2044.4658823407851</c:v>
                </c:pt>
                <c:pt idx="77">
                  <c:v>2044.4658823407851</c:v>
                </c:pt>
                <c:pt idx="78">
                  <c:v>2091.13327372801</c:v>
                </c:pt>
                <c:pt idx="79">
                  <c:v>2091.13327372801</c:v>
                </c:pt>
                <c:pt idx="80">
                  <c:v>2184.878002545815</c:v>
                </c:pt>
                <c:pt idx="81">
                  <c:v>2184.878002545815</c:v>
                </c:pt>
                <c:pt idx="82">
                  <c:v>2142.2443607509513</c:v>
                </c:pt>
                <c:pt idx="83">
                  <c:v>2142.2443607509513</c:v>
                </c:pt>
                <c:pt idx="84">
                  <c:v>1801.4104413349503</c:v>
                </c:pt>
                <c:pt idx="85">
                  <c:v>1801.4104413349503</c:v>
                </c:pt>
                <c:pt idx="86">
                  <c:v>1963.64154767267</c:v>
                </c:pt>
                <c:pt idx="87">
                  <c:v>1963.64154767267</c:v>
                </c:pt>
                <c:pt idx="88">
                  <c:v>1829.3509896961059</c:v>
                </c:pt>
                <c:pt idx="89">
                  <c:v>1829.3509896961059</c:v>
                </c:pt>
                <c:pt idx="90">
                  <c:v>2004.1881235455326</c:v>
                </c:pt>
                <c:pt idx="91">
                  <c:v>2004.1881235455326</c:v>
                </c:pt>
                <c:pt idx="92">
                  <c:v>2094.1193834317965</c:v>
                </c:pt>
                <c:pt idx="93">
                  <c:v>2094.1193834317965</c:v>
                </c:pt>
                <c:pt idx="94">
                  <c:v>2157.0106321668968</c:v>
                </c:pt>
                <c:pt idx="95">
                  <c:v>2157.0106321668968</c:v>
                </c:pt>
                <c:pt idx="96">
                  <c:v>2149.5733596863497</c:v>
                </c:pt>
                <c:pt idx="97">
                  <c:v>2149.5733596863497</c:v>
                </c:pt>
                <c:pt idx="98">
                  <c:v>1966.7897476738481</c:v>
                </c:pt>
                <c:pt idx="99">
                  <c:v>1966.7897476738481</c:v>
                </c:pt>
                <c:pt idx="100">
                  <c:v>2020.2499439327385</c:v>
                </c:pt>
                <c:pt idx="101">
                  <c:v>2020.2499439327385</c:v>
                </c:pt>
                <c:pt idx="102">
                  <c:v>1814.6519225495624</c:v>
                </c:pt>
                <c:pt idx="103">
                  <c:v>1814.6519225495624</c:v>
                </c:pt>
                <c:pt idx="104">
                  <c:v>2156.4505965885428</c:v>
                </c:pt>
                <c:pt idx="105">
                  <c:v>2156.4505965885428</c:v>
                </c:pt>
                <c:pt idx="106">
                  <c:v>2097.3369745079685</c:v>
                </c:pt>
                <c:pt idx="107">
                  <c:v>2097.3369745079685</c:v>
                </c:pt>
                <c:pt idx="108">
                  <c:v>2306.6297372800741</c:v>
                </c:pt>
                <c:pt idx="109">
                  <c:v>2306.6297372800741</c:v>
                </c:pt>
                <c:pt idx="110">
                  <c:v>1987.4766618874353</c:v>
                </c:pt>
                <c:pt idx="111">
                  <c:v>1987.4766618874353</c:v>
                </c:pt>
                <c:pt idx="112">
                  <c:v>2220.3461757941595</c:v>
                </c:pt>
                <c:pt idx="113">
                  <c:v>2220.3461757941595</c:v>
                </c:pt>
                <c:pt idx="114">
                  <c:v>2088.260664568103</c:v>
                </c:pt>
                <c:pt idx="115">
                  <c:v>2088.260664568103</c:v>
                </c:pt>
                <c:pt idx="116">
                  <c:v>2247.3832000889033</c:v>
                </c:pt>
                <c:pt idx="117">
                  <c:v>2247.3832000889033</c:v>
                </c:pt>
                <c:pt idx="118">
                  <c:v>2475.1556435184975</c:v>
                </c:pt>
                <c:pt idx="119">
                  <c:v>2475.1556435184975</c:v>
                </c:pt>
                <c:pt idx="120">
                  <c:v>2487.185207741551</c:v>
                </c:pt>
                <c:pt idx="121">
                  <c:v>2487.185207741551</c:v>
                </c:pt>
                <c:pt idx="122">
                  <c:v>2491.1865653910354</c:v>
                </c:pt>
                <c:pt idx="123">
                  <c:v>2491.1865653910354</c:v>
                </c:pt>
                <c:pt idx="124">
                  <c:v>2211.9389216919021</c:v>
                </c:pt>
                <c:pt idx="125">
                  <c:v>2211.9389216919021</c:v>
                </c:pt>
                <c:pt idx="126">
                  <c:v>1644.0964473751831</c:v>
                </c:pt>
                <c:pt idx="127">
                  <c:v>1644.0964473751831</c:v>
                </c:pt>
                <c:pt idx="128">
                  <c:v>1591.8227264915774</c:v>
                </c:pt>
                <c:pt idx="129">
                  <c:v>1591.8227264915774</c:v>
                </c:pt>
                <c:pt idx="130">
                  <c:v>1605.8788727941705</c:v>
                </c:pt>
                <c:pt idx="131">
                  <c:v>1605.8788727941705</c:v>
                </c:pt>
                <c:pt idx="132">
                  <c:v>1969.8243404577033</c:v>
                </c:pt>
                <c:pt idx="133">
                  <c:v>1969.8243404577033</c:v>
                </c:pt>
                <c:pt idx="134">
                  <c:v>2429.2103246702968</c:v>
                </c:pt>
                <c:pt idx="135">
                  <c:v>2429.2103246702968</c:v>
                </c:pt>
                <c:pt idx="136">
                  <c:v>2449.7210676919512</c:v>
                </c:pt>
                <c:pt idx="137">
                  <c:v>2449.7210676919512</c:v>
                </c:pt>
                <c:pt idx="138">
                  <c:v>2370.1825747117382</c:v>
                </c:pt>
                <c:pt idx="139">
                  <c:v>2370.1825747117382</c:v>
                </c:pt>
                <c:pt idx="140">
                  <c:v>2350.5544477615708</c:v>
                </c:pt>
                <c:pt idx="141">
                  <c:v>2350.5544477615708</c:v>
                </c:pt>
                <c:pt idx="142">
                  <c:v>2345.1153822245924</c:v>
                </c:pt>
                <c:pt idx="143">
                  <c:v>2345.1153822245924</c:v>
                </c:pt>
                <c:pt idx="144">
                  <c:v>2358.0725374674093</c:v>
                </c:pt>
                <c:pt idx="145">
                  <c:v>2358.0725374674093</c:v>
                </c:pt>
                <c:pt idx="146">
                  <c:v>2408.5317460317456</c:v>
                </c:pt>
                <c:pt idx="147">
                  <c:v>2408.5317460317456</c:v>
                </c:pt>
                <c:pt idx="148">
                  <c:v>2467.9659498207884</c:v>
                </c:pt>
                <c:pt idx="149">
                  <c:v>2467.9659498207884</c:v>
                </c:pt>
                <c:pt idx="150">
                  <c:v>2405.5787037037035</c:v>
                </c:pt>
                <c:pt idx="151">
                  <c:v>2405.5787037037035</c:v>
                </c:pt>
                <c:pt idx="152">
                  <c:v>2464.269713261649</c:v>
                </c:pt>
                <c:pt idx="153">
                  <c:v>2464.269713261649</c:v>
                </c:pt>
                <c:pt idx="154">
                  <c:v>2359.3287037037039</c:v>
                </c:pt>
                <c:pt idx="155">
                  <c:v>2359.3287037037039</c:v>
                </c:pt>
                <c:pt idx="156">
                  <c:v>2267.6523297491035</c:v>
                </c:pt>
                <c:pt idx="157">
                  <c:v>2267.6523297491035</c:v>
                </c:pt>
                <c:pt idx="158">
                  <c:v>2308.9829749103942</c:v>
                </c:pt>
                <c:pt idx="159">
                  <c:v>2308.9829749103942</c:v>
                </c:pt>
                <c:pt idx="160">
                  <c:v>2289.0394454041079</c:v>
                </c:pt>
                <c:pt idx="161">
                  <c:v>2289.0394454041079</c:v>
                </c:pt>
                <c:pt idx="162">
                  <c:v>2435.6452278322595</c:v>
                </c:pt>
                <c:pt idx="163">
                  <c:v>2435.6452278322595</c:v>
                </c:pt>
                <c:pt idx="164">
                  <c:v>2475.9578937624419</c:v>
                </c:pt>
                <c:pt idx="165">
                  <c:v>2475.9578937624419</c:v>
                </c:pt>
                <c:pt idx="166">
                  <c:v>2471.829652890407</c:v>
                </c:pt>
                <c:pt idx="167">
                  <c:v>2471.829652890407</c:v>
                </c:pt>
                <c:pt idx="168">
                  <c:v>2388.0376344086021</c:v>
                </c:pt>
                <c:pt idx="169">
                  <c:v>2388.0376344086021</c:v>
                </c:pt>
                <c:pt idx="170">
                  <c:v>2454.8115079365084</c:v>
                </c:pt>
                <c:pt idx="171">
                  <c:v>2454.8115079365084</c:v>
                </c:pt>
                <c:pt idx="172">
                  <c:v>2211.0663082437277</c:v>
                </c:pt>
                <c:pt idx="173">
                  <c:v>2211.0663082437277</c:v>
                </c:pt>
                <c:pt idx="174">
                  <c:v>2437.962962962963</c:v>
                </c:pt>
                <c:pt idx="175">
                  <c:v>2437.962962962963</c:v>
                </c:pt>
                <c:pt idx="176">
                  <c:v>2420.8557347670253</c:v>
                </c:pt>
                <c:pt idx="177">
                  <c:v>2420.8557347670253</c:v>
                </c:pt>
                <c:pt idx="178">
                  <c:v>2228.7037037037044</c:v>
                </c:pt>
                <c:pt idx="179">
                  <c:v>2228.7037037037044</c:v>
                </c:pt>
                <c:pt idx="180">
                  <c:v>2421.4605734767028</c:v>
                </c:pt>
                <c:pt idx="181">
                  <c:v>2421.4605734767028</c:v>
                </c:pt>
                <c:pt idx="182">
                  <c:v>2306.1155913978491</c:v>
                </c:pt>
                <c:pt idx="183">
                  <c:v>2306.1155913978491</c:v>
                </c:pt>
                <c:pt idx="184">
                  <c:v>2322.6851851851848</c:v>
                </c:pt>
                <c:pt idx="185">
                  <c:v>2322.6851851851848</c:v>
                </c:pt>
                <c:pt idx="186">
                  <c:v>2431.7652329749108</c:v>
                </c:pt>
                <c:pt idx="187">
                  <c:v>2431.7652329749108</c:v>
                </c:pt>
                <c:pt idx="188">
                  <c:v>2441.712962962963</c:v>
                </c:pt>
                <c:pt idx="189">
                  <c:v>2441.712962962963</c:v>
                </c:pt>
                <c:pt idx="190">
                  <c:v>2320.8781362007176</c:v>
                </c:pt>
                <c:pt idx="191">
                  <c:v>2320.8781362007176</c:v>
                </c:pt>
                <c:pt idx="192">
                  <c:v>2361.007191021477</c:v>
                </c:pt>
                <c:pt idx="193">
                  <c:v>2361.007191021477</c:v>
                </c:pt>
                <c:pt idx="194">
                  <c:v>2295.0148809523812</c:v>
                </c:pt>
                <c:pt idx="195">
                  <c:v>2295.0148809523812</c:v>
                </c:pt>
                <c:pt idx="196">
                  <c:v>2347.491039426523</c:v>
                </c:pt>
                <c:pt idx="197">
                  <c:v>2347.491039426523</c:v>
                </c:pt>
                <c:pt idx="198">
                  <c:v>2487.5925925925935</c:v>
                </c:pt>
                <c:pt idx="199">
                  <c:v>2487.5925925925935</c:v>
                </c:pt>
                <c:pt idx="200">
                  <c:v>2477.4193548387098</c:v>
                </c:pt>
                <c:pt idx="201">
                  <c:v>2477.4193548387098</c:v>
                </c:pt>
                <c:pt idx="202">
                  <c:v>2438.078703703703</c:v>
                </c:pt>
                <c:pt idx="203">
                  <c:v>2438.078703703703</c:v>
                </c:pt>
                <c:pt idx="204">
                  <c:v>2412.5448028673836</c:v>
                </c:pt>
                <c:pt idx="205">
                  <c:v>2412.5448028673836</c:v>
                </c:pt>
                <c:pt idx="206">
                  <c:v>2451.2096774193556</c:v>
                </c:pt>
                <c:pt idx="207">
                  <c:v>2451.2096774193556</c:v>
                </c:pt>
                <c:pt idx="208">
                  <c:v>2150.3240740740739</c:v>
                </c:pt>
                <c:pt idx="209">
                  <c:v>2150.3240740740739</c:v>
                </c:pt>
                <c:pt idx="210">
                  <c:v>2469.7132616487456</c:v>
                </c:pt>
                <c:pt idx="211">
                  <c:v>2469.7132616487456</c:v>
                </c:pt>
                <c:pt idx="212">
                  <c:v>2423.9351851851843</c:v>
                </c:pt>
                <c:pt idx="213">
                  <c:v>2423.9351851851843</c:v>
                </c:pt>
                <c:pt idx="214">
                  <c:v>2359.0952466998447</c:v>
                </c:pt>
                <c:pt idx="215">
                  <c:v>2359.0952466998447</c:v>
                </c:pt>
                <c:pt idx="216">
                  <c:v>2465</c:v>
                </c:pt>
                <c:pt idx="217">
                  <c:v>2465</c:v>
                </c:pt>
                <c:pt idx="218">
                  <c:v>2465</c:v>
                </c:pt>
                <c:pt idx="219">
                  <c:v>2465</c:v>
                </c:pt>
                <c:pt idx="220">
                  <c:v>2465</c:v>
                </c:pt>
                <c:pt idx="221">
                  <c:v>2465</c:v>
                </c:pt>
                <c:pt idx="222">
                  <c:v>2515</c:v>
                </c:pt>
                <c:pt idx="223">
                  <c:v>2515</c:v>
                </c:pt>
                <c:pt idx="224">
                  <c:v>2515</c:v>
                </c:pt>
                <c:pt idx="225">
                  <c:v>2515</c:v>
                </c:pt>
                <c:pt idx="226">
                  <c:v>2515</c:v>
                </c:pt>
                <c:pt idx="227">
                  <c:v>2515</c:v>
                </c:pt>
                <c:pt idx="228">
                  <c:v>2515</c:v>
                </c:pt>
                <c:pt idx="229">
                  <c:v>2515</c:v>
                </c:pt>
                <c:pt idx="230">
                  <c:v>2515</c:v>
                </c:pt>
                <c:pt idx="231">
                  <c:v>2515</c:v>
                </c:pt>
                <c:pt idx="232">
                  <c:v>2515</c:v>
                </c:pt>
                <c:pt idx="233">
                  <c:v>2515</c:v>
                </c:pt>
                <c:pt idx="234">
                  <c:v>3671</c:v>
                </c:pt>
                <c:pt idx="235">
                  <c:v>3671</c:v>
                </c:pt>
                <c:pt idx="236">
                  <c:v>3671</c:v>
                </c:pt>
                <c:pt idx="237">
                  <c:v>3671</c:v>
                </c:pt>
                <c:pt idx="238">
                  <c:v>3671</c:v>
                </c:pt>
                <c:pt idx="239">
                  <c:v>3671</c:v>
                </c:pt>
                <c:pt idx="240">
                  <c:v>3671</c:v>
                </c:pt>
                <c:pt idx="241">
                  <c:v>3671</c:v>
                </c:pt>
                <c:pt idx="242">
                  <c:v>3671</c:v>
                </c:pt>
                <c:pt idx="243">
                  <c:v>3671</c:v>
                </c:pt>
                <c:pt idx="244">
                  <c:v>3671</c:v>
                </c:pt>
                <c:pt idx="245">
                  <c:v>3671</c:v>
                </c:pt>
                <c:pt idx="246">
                  <c:v>3671</c:v>
                </c:pt>
                <c:pt idx="247">
                  <c:v>3671</c:v>
                </c:pt>
                <c:pt idx="248">
                  <c:v>3671</c:v>
                </c:pt>
                <c:pt idx="249">
                  <c:v>3671</c:v>
                </c:pt>
                <c:pt idx="250">
                  <c:v>3671</c:v>
                </c:pt>
                <c:pt idx="251">
                  <c:v>3671</c:v>
                </c:pt>
                <c:pt idx="252">
                  <c:v>3671</c:v>
                </c:pt>
                <c:pt idx="253">
                  <c:v>3671</c:v>
                </c:pt>
                <c:pt idx="254">
                  <c:v>3671</c:v>
                </c:pt>
                <c:pt idx="255">
                  <c:v>3671</c:v>
                </c:pt>
                <c:pt idx="256">
                  <c:v>3671</c:v>
                </c:pt>
                <c:pt idx="257">
                  <c:v>3671</c:v>
                </c:pt>
                <c:pt idx="258">
                  <c:v>3336</c:v>
                </c:pt>
                <c:pt idx="259">
                  <c:v>3336</c:v>
                </c:pt>
                <c:pt idx="260">
                  <c:v>3336</c:v>
                </c:pt>
                <c:pt idx="261">
                  <c:v>3336</c:v>
                </c:pt>
                <c:pt idx="262">
                  <c:v>3336</c:v>
                </c:pt>
                <c:pt idx="263">
                  <c:v>3336</c:v>
                </c:pt>
                <c:pt idx="264">
                  <c:v>3336</c:v>
                </c:pt>
                <c:pt idx="265">
                  <c:v>3336</c:v>
                </c:pt>
                <c:pt idx="266">
                  <c:v>3336</c:v>
                </c:pt>
                <c:pt idx="267">
                  <c:v>3336</c:v>
                </c:pt>
                <c:pt idx="268">
                  <c:v>3336</c:v>
                </c:pt>
                <c:pt idx="269">
                  <c:v>3336</c:v>
                </c:pt>
                <c:pt idx="270">
                  <c:v>3336</c:v>
                </c:pt>
                <c:pt idx="271">
                  <c:v>3336</c:v>
                </c:pt>
                <c:pt idx="272">
                  <c:v>3336</c:v>
                </c:pt>
                <c:pt idx="273">
                  <c:v>3336</c:v>
                </c:pt>
                <c:pt idx="274">
                  <c:v>3336</c:v>
                </c:pt>
                <c:pt idx="275">
                  <c:v>3336</c:v>
                </c:pt>
                <c:pt idx="276">
                  <c:v>3336</c:v>
                </c:pt>
                <c:pt idx="277">
                  <c:v>3336</c:v>
                </c:pt>
                <c:pt idx="278">
                  <c:v>3336</c:v>
                </c:pt>
                <c:pt idx="279">
                  <c:v>3336</c:v>
                </c:pt>
                <c:pt idx="280">
                  <c:v>3336</c:v>
                </c:pt>
                <c:pt idx="281">
                  <c:v>3336</c:v>
                </c:pt>
                <c:pt idx="282">
                  <c:v>3606</c:v>
                </c:pt>
                <c:pt idx="283">
                  <c:v>3606</c:v>
                </c:pt>
                <c:pt idx="284">
                  <c:v>3606</c:v>
                </c:pt>
                <c:pt idx="285">
                  <c:v>3606</c:v>
                </c:pt>
                <c:pt idx="286">
                  <c:v>3606</c:v>
                </c:pt>
                <c:pt idx="287">
                  <c:v>3606</c:v>
                </c:pt>
                <c:pt idx="288">
                  <c:v>3606</c:v>
                </c:pt>
                <c:pt idx="289">
                  <c:v>3606</c:v>
                </c:pt>
                <c:pt idx="290">
                  <c:v>3606</c:v>
                </c:pt>
                <c:pt idx="291">
                  <c:v>3606</c:v>
                </c:pt>
                <c:pt idx="292">
                  <c:v>3606</c:v>
                </c:pt>
                <c:pt idx="293">
                  <c:v>3606</c:v>
                </c:pt>
                <c:pt idx="294">
                  <c:v>3606</c:v>
                </c:pt>
                <c:pt idx="295">
                  <c:v>3606</c:v>
                </c:pt>
                <c:pt idx="296">
                  <c:v>3606</c:v>
                </c:pt>
                <c:pt idx="297">
                  <c:v>3606</c:v>
                </c:pt>
                <c:pt idx="298">
                  <c:v>3606</c:v>
                </c:pt>
                <c:pt idx="299">
                  <c:v>3606</c:v>
                </c:pt>
                <c:pt idx="300">
                  <c:v>3858</c:v>
                </c:pt>
                <c:pt idx="301">
                  <c:v>3858</c:v>
                </c:pt>
                <c:pt idx="302">
                  <c:v>3858</c:v>
                </c:pt>
                <c:pt idx="303">
                  <c:v>3858</c:v>
                </c:pt>
                <c:pt idx="304">
                  <c:v>3858</c:v>
                </c:pt>
                <c:pt idx="305">
                  <c:v>3858</c:v>
                </c:pt>
                <c:pt idx="306">
                  <c:v>3858</c:v>
                </c:pt>
                <c:pt idx="307">
                  <c:v>3858</c:v>
                </c:pt>
                <c:pt idx="308">
                  <c:v>3858</c:v>
                </c:pt>
                <c:pt idx="309">
                  <c:v>3858</c:v>
                </c:pt>
                <c:pt idx="310">
                  <c:v>3858</c:v>
                </c:pt>
                <c:pt idx="311">
                  <c:v>3858</c:v>
                </c:pt>
                <c:pt idx="312">
                  <c:v>3858</c:v>
                </c:pt>
                <c:pt idx="313">
                  <c:v>3858</c:v>
                </c:pt>
                <c:pt idx="314">
                  <c:v>3858</c:v>
                </c:pt>
                <c:pt idx="315">
                  <c:v>3858</c:v>
                </c:pt>
                <c:pt idx="316">
                  <c:v>3858</c:v>
                </c:pt>
                <c:pt idx="317">
                  <c:v>3858</c:v>
                </c:pt>
                <c:pt idx="318">
                  <c:v>3858</c:v>
                </c:pt>
                <c:pt idx="319">
                  <c:v>3858</c:v>
                </c:pt>
                <c:pt idx="320">
                  <c:v>3858</c:v>
                </c:pt>
                <c:pt idx="321">
                  <c:v>3858</c:v>
                </c:pt>
                <c:pt idx="322">
                  <c:v>3858</c:v>
                </c:pt>
                <c:pt idx="323">
                  <c:v>3858</c:v>
                </c:pt>
                <c:pt idx="324">
                  <c:v>3858</c:v>
                </c:pt>
                <c:pt idx="325">
                  <c:v>3858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7-4681-A414-58879CDB2E4B}"/>
            </c:ext>
          </c:extLst>
        </c:ser>
        <c:ser>
          <c:idx val="1"/>
          <c:order val="1"/>
          <c:tx>
            <c:strRef>
              <c:f>'Figure_4-1_calcs'!$D$7</c:f>
              <c:strCache>
                <c:ptCount val="1"/>
                <c:pt idx="0">
                  <c:v>Specified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'Figure_4-1_calcs'!$B$8:$B$335</c:f>
              <c:numCache>
                <c:formatCode>m/d/yyyy</c:formatCode>
                <c:ptCount val="328"/>
                <c:pt idx="0">
                  <c:v>42005</c:v>
                </c:pt>
                <c:pt idx="1">
                  <c:v>42035</c:v>
                </c:pt>
                <c:pt idx="2">
                  <c:v>42036</c:v>
                </c:pt>
                <c:pt idx="3">
                  <c:v>42063</c:v>
                </c:pt>
                <c:pt idx="4">
                  <c:v>42064</c:v>
                </c:pt>
                <c:pt idx="5">
                  <c:v>42094</c:v>
                </c:pt>
                <c:pt idx="6">
                  <c:v>42095</c:v>
                </c:pt>
                <c:pt idx="7">
                  <c:v>42124</c:v>
                </c:pt>
                <c:pt idx="8">
                  <c:v>42125</c:v>
                </c:pt>
                <c:pt idx="9">
                  <c:v>42155</c:v>
                </c:pt>
                <c:pt idx="10">
                  <c:v>42156</c:v>
                </c:pt>
                <c:pt idx="11">
                  <c:v>42185</c:v>
                </c:pt>
                <c:pt idx="12">
                  <c:v>42186</c:v>
                </c:pt>
                <c:pt idx="13">
                  <c:v>42216</c:v>
                </c:pt>
                <c:pt idx="14">
                  <c:v>42217</c:v>
                </c:pt>
                <c:pt idx="15">
                  <c:v>42247</c:v>
                </c:pt>
                <c:pt idx="16">
                  <c:v>42248</c:v>
                </c:pt>
                <c:pt idx="17">
                  <c:v>42277</c:v>
                </c:pt>
                <c:pt idx="18">
                  <c:v>42278</c:v>
                </c:pt>
                <c:pt idx="19">
                  <c:v>42308</c:v>
                </c:pt>
                <c:pt idx="20">
                  <c:v>42309</c:v>
                </c:pt>
                <c:pt idx="21">
                  <c:v>42338</c:v>
                </c:pt>
                <c:pt idx="22">
                  <c:v>42339</c:v>
                </c:pt>
                <c:pt idx="23">
                  <c:v>42369</c:v>
                </c:pt>
                <c:pt idx="24">
                  <c:v>42370</c:v>
                </c:pt>
                <c:pt idx="25">
                  <c:v>42400</c:v>
                </c:pt>
                <c:pt idx="26">
                  <c:v>42401</c:v>
                </c:pt>
                <c:pt idx="27">
                  <c:v>42429</c:v>
                </c:pt>
                <c:pt idx="28">
                  <c:v>42430</c:v>
                </c:pt>
                <c:pt idx="29">
                  <c:v>42460</c:v>
                </c:pt>
                <c:pt idx="30">
                  <c:v>42461</c:v>
                </c:pt>
                <c:pt idx="31">
                  <c:v>42490</c:v>
                </c:pt>
                <c:pt idx="32">
                  <c:v>42491</c:v>
                </c:pt>
                <c:pt idx="33">
                  <c:v>42521</c:v>
                </c:pt>
                <c:pt idx="34">
                  <c:v>42522</c:v>
                </c:pt>
                <c:pt idx="35">
                  <c:v>42551</c:v>
                </c:pt>
                <c:pt idx="36">
                  <c:v>42552</c:v>
                </c:pt>
                <c:pt idx="37">
                  <c:v>42582</c:v>
                </c:pt>
                <c:pt idx="38">
                  <c:v>42583</c:v>
                </c:pt>
                <c:pt idx="39">
                  <c:v>42613</c:v>
                </c:pt>
                <c:pt idx="40">
                  <c:v>42614</c:v>
                </c:pt>
                <c:pt idx="41">
                  <c:v>42643</c:v>
                </c:pt>
                <c:pt idx="42">
                  <c:v>42644</c:v>
                </c:pt>
                <c:pt idx="43">
                  <c:v>42674</c:v>
                </c:pt>
                <c:pt idx="44">
                  <c:v>42675</c:v>
                </c:pt>
                <c:pt idx="45">
                  <c:v>42704</c:v>
                </c:pt>
                <c:pt idx="46">
                  <c:v>42705</c:v>
                </c:pt>
                <c:pt idx="47">
                  <c:v>42735</c:v>
                </c:pt>
                <c:pt idx="48">
                  <c:v>42736</c:v>
                </c:pt>
                <c:pt idx="49">
                  <c:v>42766</c:v>
                </c:pt>
                <c:pt idx="50">
                  <c:v>42767</c:v>
                </c:pt>
                <c:pt idx="51">
                  <c:v>42794</c:v>
                </c:pt>
                <c:pt idx="52">
                  <c:v>42795</c:v>
                </c:pt>
                <c:pt idx="53">
                  <c:v>42825</c:v>
                </c:pt>
                <c:pt idx="54">
                  <c:v>42826</c:v>
                </c:pt>
                <c:pt idx="55">
                  <c:v>42855</c:v>
                </c:pt>
                <c:pt idx="56">
                  <c:v>42856</c:v>
                </c:pt>
                <c:pt idx="57">
                  <c:v>42886</c:v>
                </c:pt>
                <c:pt idx="58">
                  <c:v>42887</c:v>
                </c:pt>
                <c:pt idx="59">
                  <c:v>42916</c:v>
                </c:pt>
                <c:pt idx="60">
                  <c:v>42917</c:v>
                </c:pt>
                <c:pt idx="61">
                  <c:v>42947</c:v>
                </c:pt>
                <c:pt idx="62">
                  <c:v>42948</c:v>
                </c:pt>
                <c:pt idx="63">
                  <c:v>42978</c:v>
                </c:pt>
                <c:pt idx="64">
                  <c:v>42979</c:v>
                </c:pt>
                <c:pt idx="65">
                  <c:v>43008</c:v>
                </c:pt>
                <c:pt idx="66">
                  <c:v>43009</c:v>
                </c:pt>
                <c:pt idx="67">
                  <c:v>43039</c:v>
                </c:pt>
                <c:pt idx="68">
                  <c:v>43040</c:v>
                </c:pt>
                <c:pt idx="69">
                  <c:v>43069</c:v>
                </c:pt>
                <c:pt idx="70">
                  <c:v>43070</c:v>
                </c:pt>
                <c:pt idx="71">
                  <c:v>43100</c:v>
                </c:pt>
                <c:pt idx="72">
                  <c:v>43101</c:v>
                </c:pt>
                <c:pt idx="73">
                  <c:v>43131</c:v>
                </c:pt>
                <c:pt idx="74">
                  <c:v>43132</c:v>
                </c:pt>
                <c:pt idx="75">
                  <c:v>43159</c:v>
                </c:pt>
                <c:pt idx="76">
                  <c:v>43160</c:v>
                </c:pt>
                <c:pt idx="77">
                  <c:v>43190</c:v>
                </c:pt>
                <c:pt idx="78">
                  <c:v>43191</c:v>
                </c:pt>
                <c:pt idx="79">
                  <c:v>43220</c:v>
                </c:pt>
                <c:pt idx="80">
                  <c:v>43221</c:v>
                </c:pt>
                <c:pt idx="81">
                  <c:v>43251</c:v>
                </c:pt>
                <c:pt idx="82">
                  <c:v>43252</c:v>
                </c:pt>
                <c:pt idx="83">
                  <c:v>43281</c:v>
                </c:pt>
                <c:pt idx="84">
                  <c:v>43282</c:v>
                </c:pt>
                <c:pt idx="85">
                  <c:v>43312</c:v>
                </c:pt>
                <c:pt idx="86">
                  <c:v>43313</c:v>
                </c:pt>
                <c:pt idx="87">
                  <c:v>43343</c:v>
                </c:pt>
                <c:pt idx="88">
                  <c:v>43344</c:v>
                </c:pt>
                <c:pt idx="89">
                  <c:v>43373</c:v>
                </c:pt>
                <c:pt idx="90">
                  <c:v>43374</c:v>
                </c:pt>
                <c:pt idx="91">
                  <c:v>43404</c:v>
                </c:pt>
                <c:pt idx="92">
                  <c:v>43405</c:v>
                </c:pt>
                <c:pt idx="93">
                  <c:v>43434</c:v>
                </c:pt>
                <c:pt idx="94">
                  <c:v>43435</c:v>
                </c:pt>
                <c:pt idx="95">
                  <c:v>43465</c:v>
                </c:pt>
                <c:pt idx="96">
                  <c:v>43466</c:v>
                </c:pt>
                <c:pt idx="97">
                  <c:v>43496</c:v>
                </c:pt>
                <c:pt idx="98">
                  <c:v>43497</c:v>
                </c:pt>
                <c:pt idx="99">
                  <c:v>43524</c:v>
                </c:pt>
                <c:pt idx="100">
                  <c:v>43525</c:v>
                </c:pt>
                <c:pt idx="101">
                  <c:v>43555</c:v>
                </c:pt>
                <c:pt idx="102">
                  <c:v>43556</c:v>
                </c:pt>
                <c:pt idx="103">
                  <c:v>43585</c:v>
                </c:pt>
                <c:pt idx="104">
                  <c:v>43586</c:v>
                </c:pt>
                <c:pt idx="105">
                  <c:v>43616</c:v>
                </c:pt>
                <c:pt idx="106">
                  <c:v>43617</c:v>
                </c:pt>
                <c:pt idx="107">
                  <c:v>43646</c:v>
                </c:pt>
                <c:pt idx="108">
                  <c:v>43647</c:v>
                </c:pt>
                <c:pt idx="109">
                  <c:v>43677</c:v>
                </c:pt>
                <c:pt idx="110">
                  <c:v>43678</c:v>
                </c:pt>
                <c:pt idx="111">
                  <c:v>43708</c:v>
                </c:pt>
                <c:pt idx="112">
                  <c:v>43709</c:v>
                </c:pt>
                <c:pt idx="113">
                  <c:v>43738</c:v>
                </c:pt>
                <c:pt idx="114">
                  <c:v>43739</c:v>
                </c:pt>
                <c:pt idx="115">
                  <c:v>43769</c:v>
                </c:pt>
                <c:pt idx="116">
                  <c:v>43770</c:v>
                </c:pt>
                <c:pt idx="117">
                  <c:v>43799</c:v>
                </c:pt>
                <c:pt idx="118">
                  <c:v>43800</c:v>
                </c:pt>
                <c:pt idx="119">
                  <c:v>43830</c:v>
                </c:pt>
                <c:pt idx="120">
                  <c:v>43831</c:v>
                </c:pt>
                <c:pt idx="121">
                  <c:v>43861</c:v>
                </c:pt>
                <c:pt idx="122">
                  <c:v>43862</c:v>
                </c:pt>
                <c:pt idx="123">
                  <c:v>43890</c:v>
                </c:pt>
                <c:pt idx="124">
                  <c:v>43891</c:v>
                </c:pt>
                <c:pt idx="125">
                  <c:v>43921</c:v>
                </c:pt>
                <c:pt idx="126">
                  <c:v>43922</c:v>
                </c:pt>
                <c:pt idx="127">
                  <c:v>43951</c:v>
                </c:pt>
                <c:pt idx="128">
                  <c:v>43952</c:v>
                </c:pt>
                <c:pt idx="129">
                  <c:v>43982</c:v>
                </c:pt>
                <c:pt idx="130">
                  <c:v>43983</c:v>
                </c:pt>
                <c:pt idx="131">
                  <c:v>44012</c:v>
                </c:pt>
                <c:pt idx="132">
                  <c:v>44013</c:v>
                </c:pt>
                <c:pt idx="133">
                  <c:v>44043</c:v>
                </c:pt>
                <c:pt idx="134">
                  <c:v>44044</c:v>
                </c:pt>
                <c:pt idx="135">
                  <c:v>44074</c:v>
                </c:pt>
                <c:pt idx="136">
                  <c:v>44075</c:v>
                </c:pt>
                <c:pt idx="137">
                  <c:v>44104</c:v>
                </c:pt>
                <c:pt idx="138">
                  <c:v>44105</c:v>
                </c:pt>
                <c:pt idx="139">
                  <c:v>44135</c:v>
                </c:pt>
                <c:pt idx="140">
                  <c:v>44136</c:v>
                </c:pt>
                <c:pt idx="141">
                  <c:v>44165</c:v>
                </c:pt>
                <c:pt idx="142">
                  <c:v>44166</c:v>
                </c:pt>
                <c:pt idx="143">
                  <c:v>44196</c:v>
                </c:pt>
                <c:pt idx="144">
                  <c:v>44197</c:v>
                </c:pt>
                <c:pt idx="145">
                  <c:v>44227</c:v>
                </c:pt>
                <c:pt idx="146">
                  <c:v>44228</c:v>
                </c:pt>
                <c:pt idx="147">
                  <c:v>44255</c:v>
                </c:pt>
                <c:pt idx="148">
                  <c:v>44256</c:v>
                </c:pt>
                <c:pt idx="149">
                  <c:v>44286</c:v>
                </c:pt>
                <c:pt idx="150">
                  <c:v>44287</c:v>
                </c:pt>
                <c:pt idx="151">
                  <c:v>44316</c:v>
                </c:pt>
                <c:pt idx="152">
                  <c:v>44317</c:v>
                </c:pt>
                <c:pt idx="153">
                  <c:v>44347</c:v>
                </c:pt>
                <c:pt idx="154">
                  <c:v>44348</c:v>
                </c:pt>
                <c:pt idx="155">
                  <c:v>44377</c:v>
                </c:pt>
                <c:pt idx="156">
                  <c:v>44378</c:v>
                </c:pt>
                <c:pt idx="157">
                  <c:v>44408</c:v>
                </c:pt>
                <c:pt idx="158">
                  <c:v>44409</c:v>
                </c:pt>
                <c:pt idx="159">
                  <c:v>44439</c:v>
                </c:pt>
                <c:pt idx="160">
                  <c:v>44440</c:v>
                </c:pt>
                <c:pt idx="161">
                  <c:v>44469</c:v>
                </c:pt>
                <c:pt idx="162">
                  <c:v>44470</c:v>
                </c:pt>
                <c:pt idx="163">
                  <c:v>44500</c:v>
                </c:pt>
                <c:pt idx="164">
                  <c:v>44501</c:v>
                </c:pt>
                <c:pt idx="165">
                  <c:v>44530</c:v>
                </c:pt>
                <c:pt idx="166">
                  <c:v>44531</c:v>
                </c:pt>
                <c:pt idx="167">
                  <c:v>44561</c:v>
                </c:pt>
                <c:pt idx="168">
                  <c:v>44562</c:v>
                </c:pt>
                <c:pt idx="169">
                  <c:v>44592</c:v>
                </c:pt>
                <c:pt idx="170">
                  <c:v>44593</c:v>
                </c:pt>
                <c:pt idx="171">
                  <c:v>44620</c:v>
                </c:pt>
                <c:pt idx="172">
                  <c:v>44621</c:v>
                </c:pt>
                <c:pt idx="173">
                  <c:v>44651</c:v>
                </c:pt>
                <c:pt idx="174">
                  <c:v>44652</c:v>
                </c:pt>
                <c:pt idx="175">
                  <c:v>44681</c:v>
                </c:pt>
                <c:pt idx="176">
                  <c:v>44682</c:v>
                </c:pt>
                <c:pt idx="177">
                  <c:v>44712</c:v>
                </c:pt>
                <c:pt idx="178">
                  <c:v>44713</c:v>
                </c:pt>
                <c:pt idx="179">
                  <c:v>44742</c:v>
                </c:pt>
                <c:pt idx="180">
                  <c:v>44743</c:v>
                </c:pt>
                <c:pt idx="181">
                  <c:v>44773</c:v>
                </c:pt>
                <c:pt idx="182">
                  <c:v>44774</c:v>
                </c:pt>
                <c:pt idx="183">
                  <c:v>44804</c:v>
                </c:pt>
                <c:pt idx="184">
                  <c:v>44805</c:v>
                </c:pt>
                <c:pt idx="185">
                  <c:v>44834</c:v>
                </c:pt>
                <c:pt idx="186">
                  <c:v>44835</c:v>
                </c:pt>
                <c:pt idx="187">
                  <c:v>44865</c:v>
                </c:pt>
                <c:pt idx="188">
                  <c:v>44866</c:v>
                </c:pt>
                <c:pt idx="189">
                  <c:v>44895</c:v>
                </c:pt>
                <c:pt idx="190">
                  <c:v>44896</c:v>
                </c:pt>
                <c:pt idx="191">
                  <c:v>44926</c:v>
                </c:pt>
                <c:pt idx="192">
                  <c:v>44927</c:v>
                </c:pt>
                <c:pt idx="193">
                  <c:v>44957</c:v>
                </c:pt>
                <c:pt idx="194">
                  <c:v>44958</c:v>
                </c:pt>
                <c:pt idx="195">
                  <c:v>44985</c:v>
                </c:pt>
                <c:pt idx="196">
                  <c:v>44986</c:v>
                </c:pt>
                <c:pt idx="197">
                  <c:v>45016</c:v>
                </c:pt>
                <c:pt idx="198">
                  <c:v>45017</c:v>
                </c:pt>
                <c:pt idx="199">
                  <c:v>45046</c:v>
                </c:pt>
                <c:pt idx="200">
                  <c:v>45047</c:v>
                </c:pt>
                <c:pt idx="201">
                  <c:v>45077</c:v>
                </c:pt>
                <c:pt idx="202">
                  <c:v>45078</c:v>
                </c:pt>
                <c:pt idx="203">
                  <c:v>45107</c:v>
                </c:pt>
                <c:pt idx="204">
                  <c:v>45108</c:v>
                </c:pt>
                <c:pt idx="205">
                  <c:v>45138</c:v>
                </c:pt>
                <c:pt idx="206">
                  <c:v>45139</c:v>
                </c:pt>
                <c:pt idx="207">
                  <c:v>45169</c:v>
                </c:pt>
                <c:pt idx="208">
                  <c:v>45170</c:v>
                </c:pt>
                <c:pt idx="209">
                  <c:v>45199</c:v>
                </c:pt>
                <c:pt idx="210">
                  <c:v>45200</c:v>
                </c:pt>
                <c:pt idx="211">
                  <c:v>45230</c:v>
                </c:pt>
                <c:pt idx="212">
                  <c:v>45231</c:v>
                </c:pt>
                <c:pt idx="213">
                  <c:v>45260</c:v>
                </c:pt>
                <c:pt idx="214">
                  <c:v>45261</c:v>
                </c:pt>
                <c:pt idx="215">
                  <c:v>45291</c:v>
                </c:pt>
                <c:pt idx="216">
                  <c:v>45292</c:v>
                </c:pt>
                <c:pt idx="217">
                  <c:v>45322</c:v>
                </c:pt>
                <c:pt idx="218">
                  <c:v>45323</c:v>
                </c:pt>
                <c:pt idx="219">
                  <c:v>45351</c:v>
                </c:pt>
                <c:pt idx="220">
                  <c:v>45352</c:v>
                </c:pt>
                <c:pt idx="221">
                  <c:v>45382</c:v>
                </c:pt>
                <c:pt idx="222">
                  <c:v>45383</c:v>
                </c:pt>
                <c:pt idx="223">
                  <c:v>45412</c:v>
                </c:pt>
                <c:pt idx="224">
                  <c:v>45413</c:v>
                </c:pt>
                <c:pt idx="225">
                  <c:v>45443</c:v>
                </c:pt>
                <c:pt idx="226">
                  <c:v>45444</c:v>
                </c:pt>
                <c:pt idx="227">
                  <c:v>45473</c:v>
                </c:pt>
                <c:pt idx="228">
                  <c:v>45474</c:v>
                </c:pt>
                <c:pt idx="229">
                  <c:v>45504</c:v>
                </c:pt>
                <c:pt idx="230">
                  <c:v>45505</c:v>
                </c:pt>
                <c:pt idx="231">
                  <c:v>45535</c:v>
                </c:pt>
                <c:pt idx="232">
                  <c:v>45536</c:v>
                </c:pt>
                <c:pt idx="233">
                  <c:v>45565</c:v>
                </c:pt>
                <c:pt idx="234">
                  <c:v>45566</c:v>
                </c:pt>
                <c:pt idx="235">
                  <c:v>45596</c:v>
                </c:pt>
                <c:pt idx="236">
                  <c:v>45597</c:v>
                </c:pt>
                <c:pt idx="237">
                  <c:v>45626</c:v>
                </c:pt>
                <c:pt idx="238">
                  <c:v>45627</c:v>
                </c:pt>
                <c:pt idx="239">
                  <c:v>45657</c:v>
                </c:pt>
                <c:pt idx="240">
                  <c:v>45658</c:v>
                </c:pt>
                <c:pt idx="241">
                  <c:v>45688</c:v>
                </c:pt>
                <c:pt idx="242">
                  <c:v>45689</c:v>
                </c:pt>
                <c:pt idx="243">
                  <c:v>45716</c:v>
                </c:pt>
                <c:pt idx="244">
                  <c:v>45717</c:v>
                </c:pt>
                <c:pt idx="245">
                  <c:v>45747</c:v>
                </c:pt>
                <c:pt idx="246">
                  <c:v>45748</c:v>
                </c:pt>
                <c:pt idx="247">
                  <c:v>45777</c:v>
                </c:pt>
                <c:pt idx="248">
                  <c:v>45778</c:v>
                </c:pt>
                <c:pt idx="249">
                  <c:v>45808</c:v>
                </c:pt>
                <c:pt idx="250">
                  <c:v>45809</c:v>
                </c:pt>
                <c:pt idx="251">
                  <c:v>45838</c:v>
                </c:pt>
                <c:pt idx="252">
                  <c:v>45839</c:v>
                </c:pt>
                <c:pt idx="253">
                  <c:v>45869</c:v>
                </c:pt>
                <c:pt idx="254">
                  <c:v>45870</c:v>
                </c:pt>
                <c:pt idx="255">
                  <c:v>45900</c:v>
                </c:pt>
                <c:pt idx="256">
                  <c:v>45901</c:v>
                </c:pt>
                <c:pt idx="257">
                  <c:v>45930</c:v>
                </c:pt>
                <c:pt idx="258">
                  <c:v>45931</c:v>
                </c:pt>
                <c:pt idx="259">
                  <c:v>45961</c:v>
                </c:pt>
                <c:pt idx="260">
                  <c:v>45962</c:v>
                </c:pt>
                <c:pt idx="261">
                  <c:v>45991</c:v>
                </c:pt>
                <c:pt idx="262">
                  <c:v>45992</c:v>
                </c:pt>
                <c:pt idx="263">
                  <c:v>46022</c:v>
                </c:pt>
                <c:pt idx="264">
                  <c:v>46023</c:v>
                </c:pt>
                <c:pt idx="265">
                  <c:v>46053</c:v>
                </c:pt>
                <c:pt idx="266">
                  <c:v>46054</c:v>
                </c:pt>
                <c:pt idx="267">
                  <c:v>46081</c:v>
                </c:pt>
                <c:pt idx="268">
                  <c:v>46082</c:v>
                </c:pt>
                <c:pt idx="269">
                  <c:v>46112</c:v>
                </c:pt>
                <c:pt idx="270">
                  <c:v>46113</c:v>
                </c:pt>
                <c:pt idx="271">
                  <c:v>46142</c:v>
                </c:pt>
                <c:pt idx="272">
                  <c:v>46143</c:v>
                </c:pt>
                <c:pt idx="273">
                  <c:v>46173</c:v>
                </c:pt>
                <c:pt idx="274">
                  <c:v>46174</c:v>
                </c:pt>
                <c:pt idx="275">
                  <c:v>46203</c:v>
                </c:pt>
                <c:pt idx="276">
                  <c:v>46204</c:v>
                </c:pt>
                <c:pt idx="277">
                  <c:v>46234</c:v>
                </c:pt>
                <c:pt idx="278">
                  <c:v>46235</c:v>
                </c:pt>
                <c:pt idx="279">
                  <c:v>46265</c:v>
                </c:pt>
                <c:pt idx="280">
                  <c:v>46266</c:v>
                </c:pt>
                <c:pt idx="281">
                  <c:v>46295</c:v>
                </c:pt>
                <c:pt idx="282">
                  <c:v>46296</c:v>
                </c:pt>
                <c:pt idx="283">
                  <c:v>46326</c:v>
                </c:pt>
                <c:pt idx="284">
                  <c:v>46327</c:v>
                </c:pt>
                <c:pt idx="285">
                  <c:v>46356</c:v>
                </c:pt>
                <c:pt idx="286">
                  <c:v>46357</c:v>
                </c:pt>
                <c:pt idx="287">
                  <c:v>46387</c:v>
                </c:pt>
                <c:pt idx="288">
                  <c:v>46388</c:v>
                </c:pt>
                <c:pt idx="289">
                  <c:v>46418</c:v>
                </c:pt>
                <c:pt idx="290">
                  <c:v>46419</c:v>
                </c:pt>
                <c:pt idx="291">
                  <c:v>46446</c:v>
                </c:pt>
                <c:pt idx="292">
                  <c:v>46447</c:v>
                </c:pt>
                <c:pt idx="293">
                  <c:v>46477</c:v>
                </c:pt>
                <c:pt idx="294">
                  <c:v>46478</c:v>
                </c:pt>
                <c:pt idx="295">
                  <c:v>46507</c:v>
                </c:pt>
                <c:pt idx="296">
                  <c:v>46508</c:v>
                </c:pt>
                <c:pt idx="297">
                  <c:v>46538</c:v>
                </c:pt>
                <c:pt idx="298">
                  <c:v>46539</c:v>
                </c:pt>
                <c:pt idx="299">
                  <c:v>46568</c:v>
                </c:pt>
                <c:pt idx="300">
                  <c:v>46569</c:v>
                </c:pt>
                <c:pt idx="301">
                  <c:v>46599</c:v>
                </c:pt>
                <c:pt idx="302">
                  <c:v>46600</c:v>
                </c:pt>
                <c:pt idx="303">
                  <c:v>46630</c:v>
                </c:pt>
                <c:pt idx="304">
                  <c:v>46631</c:v>
                </c:pt>
                <c:pt idx="305">
                  <c:v>46660</c:v>
                </c:pt>
                <c:pt idx="306">
                  <c:v>46661</c:v>
                </c:pt>
                <c:pt idx="307">
                  <c:v>47026</c:v>
                </c:pt>
                <c:pt idx="308">
                  <c:v>47027</c:v>
                </c:pt>
                <c:pt idx="309">
                  <c:v>47391</c:v>
                </c:pt>
                <c:pt idx="310">
                  <c:v>47392</c:v>
                </c:pt>
                <c:pt idx="311">
                  <c:v>47756</c:v>
                </c:pt>
                <c:pt idx="312">
                  <c:v>47757</c:v>
                </c:pt>
                <c:pt idx="313">
                  <c:v>48121</c:v>
                </c:pt>
                <c:pt idx="314">
                  <c:v>48122</c:v>
                </c:pt>
                <c:pt idx="315">
                  <c:v>48487</c:v>
                </c:pt>
                <c:pt idx="316">
                  <c:v>48488</c:v>
                </c:pt>
                <c:pt idx="317">
                  <c:v>48852</c:v>
                </c:pt>
                <c:pt idx="318">
                  <c:v>48853</c:v>
                </c:pt>
                <c:pt idx="319">
                  <c:v>49217</c:v>
                </c:pt>
                <c:pt idx="320">
                  <c:v>49218</c:v>
                </c:pt>
                <c:pt idx="321">
                  <c:v>49582</c:v>
                </c:pt>
                <c:pt idx="322">
                  <c:v>49583</c:v>
                </c:pt>
                <c:pt idx="323">
                  <c:v>49948</c:v>
                </c:pt>
                <c:pt idx="324">
                  <c:v>49949</c:v>
                </c:pt>
                <c:pt idx="325">
                  <c:v>50313</c:v>
                </c:pt>
                <c:pt idx="326">
                  <c:v>50314</c:v>
                </c:pt>
                <c:pt idx="327">
                  <c:v>50314</c:v>
                </c:pt>
              </c:numCache>
            </c:numRef>
          </c:xVal>
          <c:yVal>
            <c:numRef>
              <c:f>'Figure_4-1_calcs'!$D$8:$D$335</c:f>
              <c:numCache>
                <c:formatCode>0</c:formatCode>
                <c:ptCount val="328"/>
                <c:pt idx="0">
                  <c:v>1982.9067715680635</c:v>
                </c:pt>
                <c:pt idx="1">
                  <c:v>1982.9067715680635</c:v>
                </c:pt>
                <c:pt idx="2">
                  <c:v>1828.2977494517474</c:v>
                </c:pt>
                <c:pt idx="3">
                  <c:v>1828.2977494517474</c:v>
                </c:pt>
                <c:pt idx="4">
                  <c:v>2007.6603441313305</c:v>
                </c:pt>
                <c:pt idx="5">
                  <c:v>2007.6603441313305</c:v>
                </c:pt>
                <c:pt idx="6">
                  <c:v>1904.2815099376194</c:v>
                </c:pt>
                <c:pt idx="7">
                  <c:v>1904.2815099376194</c:v>
                </c:pt>
                <c:pt idx="8">
                  <c:v>1894.443551611193</c:v>
                </c:pt>
                <c:pt idx="9">
                  <c:v>1894.443551611193</c:v>
                </c:pt>
                <c:pt idx="10">
                  <c:v>1958.4712992133011</c:v>
                </c:pt>
                <c:pt idx="11">
                  <c:v>1958.4712992133011</c:v>
                </c:pt>
                <c:pt idx="12">
                  <c:v>2122.1092149238466</c:v>
                </c:pt>
                <c:pt idx="13">
                  <c:v>2122.1092149238466</c:v>
                </c:pt>
                <c:pt idx="14">
                  <c:v>1932.7947880169063</c:v>
                </c:pt>
                <c:pt idx="15">
                  <c:v>1932.7947880169063</c:v>
                </c:pt>
                <c:pt idx="16">
                  <c:v>1878.8880033868197</c:v>
                </c:pt>
                <c:pt idx="17">
                  <c:v>1878.8880033868197</c:v>
                </c:pt>
                <c:pt idx="18">
                  <c:v>1966.0833027942947</c:v>
                </c:pt>
                <c:pt idx="19">
                  <c:v>1966.0833027942947</c:v>
                </c:pt>
                <c:pt idx="20">
                  <c:v>1872.545413783429</c:v>
                </c:pt>
                <c:pt idx="21">
                  <c:v>1872.545413783429</c:v>
                </c:pt>
                <c:pt idx="22">
                  <c:v>1971.4148415002296</c:v>
                </c:pt>
                <c:pt idx="23">
                  <c:v>1971.4148415002296</c:v>
                </c:pt>
                <c:pt idx="24">
                  <c:v>1713.6416654952393</c:v>
                </c:pt>
                <c:pt idx="25">
                  <c:v>1713.6416654952393</c:v>
                </c:pt>
                <c:pt idx="26">
                  <c:v>1799.2807612114693</c:v>
                </c:pt>
                <c:pt idx="27">
                  <c:v>1799.2807612114693</c:v>
                </c:pt>
                <c:pt idx="28">
                  <c:v>1676.9033315551867</c:v>
                </c:pt>
                <c:pt idx="29">
                  <c:v>1676.9033315551867</c:v>
                </c:pt>
                <c:pt idx="30">
                  <c:v>989.25879303098668</c:v>
                </c:pt>
                <c:pt idx="31">
                  <c:v>989.25879303098668</c:v>
                </c:pt>
                <c:pt idx="32">
                  <c:v>1010.0801691201009</c:v>
                </c:pt>
                <c:pt idx="33">
                  <c:v>1010.0801691201009</c:v>
                </c:pt>
                <c:pt idx="34">
                  <c:v>896.94402172324635</c:v>
                </c:pt>
                <c:pt idx="35">
                  <c:v>896.94402172324635</c:v>
                </c:pt>
                <c:pt idx="36">
                  <c:v>1482.6157887124582</c:v>
                </c:pt>
                <c:pt idx="37">
                  <c:v>1482.6157887124582</c:v>
                </c:pt>
                <c:pt idx="38">
                  <c:v>1600.514478667639</c:v>
                </c:pt>
                <c:pt idx="39">
                  <c:v>1600.514478667639</c:v>
                </c:pt>
                <c:pt idx="40">
                  <c:v>2176.897122197211</c:v>
                </c:pt>
                <c:pt idx="41">
                  <c:v>2176.897122197211</c:v>
                </c:pt>
                <c:pt idx="42">
                  <c:v>1061.1106110197588</c:v>
                </c:pt>
                <c:pt idx="43">
                  <c:v>1061.1106110197588</c:v>
                </c:pt>
                <c:pt idx="44">
                  <c:v>1754.790839650412</c:v>
                </c:pt>
                <c:pt idx="45">
                  <c:v>1754.790839650412</c:v>
                </c:pt>
                <c:pt idx="46">
                  <c:v>2105.4873589582871</c:v>
                </c:pt>
                <c:pt idx="47">
                  <c:v>2105.4873589582871</c:v>
                </c:pt>
                <c:pt idx="48">
                  <c:v>2063.1934720809586</c:v>
                </c:pt>
                <c:pt idx="49">
                  <c:v>2063.1934720809586</c:v>
                </c:pt>
                <c:pt idx="50">
                  <c:v>1944.1459091393242</c:v>
                </c:pt>
                <c:pt idx="51">
                  <c:v>1944.1459091393242</c:v>
                </c:pt>
                <c:pt idx="52">
                  <c:v>1620.2725338719838</c:v>
                </c:pt>
                <c:pt idx="53">
                  <c:v>1620.2725338719838</c:v>
                </c:pt>
                <c:pt idx="54">
                  <c:v>1323.2864133847195</c:v>
                </c:pt>
                <c:pt idx="55">
                  <c:v>1323.2864133847195</c:v>
                </c:pt>
                <c:pt idx="56">
                  <c:v>1969.4659176875557</c:v>
                </c:pt>
                <c:pt idx="57">
                  <c:v>1969.4659176875557</c:v>
                </c:pt>
                <c:pt idx="58">
                  <c:v>2011.4342372153344</c:v>
                </c:pt>
                <c:pt idx="59">
                  <c:v>2011.4342372153344</c:v>
                </c:pt>
                <c:pt idx="60">
                  <c:v>2179.3000481854037</c:v>
                </c:pt>
                <c:pt idx="61">
                  <c:v>2179.3000481854037</c:v>
                </c:pt>
                <c:pt idx="62">
                  <c:v>1365.1427257968271</c:v>
                </c:pt>
                <c:pt idx="63">
                  <c:v>1365.1427257968271</c:v>
                </c:pt>
                <c:pt idx="64">
                  <c:v>2219.2813614811816</c:v>
                </c:pt>
                <c:pt idx="65">
                  <c:v>2219.2813614811816</c:v>
                </c:pt>
                <c:pt idx="66">
                  <c:v>2272.6019755392572</c:v>
                </c:pt>
                <c:pt idx="67">
                  <c:v>2272.6019755392572</c:v>
                </c:pt>
                <c:pt idx="68">
                  <c:v>2329.0498282668641</c:v>
                </c:pt>
                <c:pt idx="69">
                  <c:v>2329.0498282668641</c:v>
                </c:pt>
                <c:pt idx="70">
                  <c:v>2313.4248356307744</c:v>
                </c:pt>
                <c:pt idx="71">
                  <c:v>2313.4248356307744</c:v>
                </c:pt>
                <c:pt idx="72">
                  <c:v>2375.9845433034898</c:v>
                </c:pt>
                <c:pt idx="73">
                  <c:v>2375.9845433034898</c:v>
                </c:pt>
                <c:pt idx="74">
                  <c:v>2378.9423312080289</c:v>
                </c:pt>
                <c:pt idx="75">
                  <c:v>2378.9423312080289</c:v>
                </c:pt>
                <c:pt idx="76">
                  <c:v>2104.2328792627727</c:v>
                </c:pt>
                <c:pt idx="77">
                  <c:v>2104.2328792627727</c:v>
                </c:pt>
                <c:pt idx="78">
                  <c:v>2146.1332478070435</c:v>
                </c:pt>
                <c:pt idx="79">
                  <c:v>2146.1332478070435</c:v>
                </c:pt>
                <c:pt idx="80">
                  <c:v>2252.6871103729718</c:v>
                </c:pt>
                <c:pt idx="81">
                  <c:v>2252.6871103729718</c:v>
                </c:pt>
                <c:pt idx="82">
                  <c:v>2211.8045131530971</c:v>
                </c:pt>
                <c:pt idx="83">
                  <c:v>2211.8045131530971</c:v>
                </c:pt>
                <c:pt idx="84">
                  <c:v>1860.8414169099251</c:v>
                </c:pt>
                <c:pt idx="85">
                  <c:v>1860.8414169099251</c:v>
                </c:pt>
                <c:pt idx="86">
                  <c:v>2004.0985178529959</c:v>
                </c:pt>
                <c:pt idx="87">
                  <c:v>2004.0985178529959</c:v>
                </c:pt>
                <c:pt idx="88">
                  <c:v>1798.9806336389959</c:v>
                </c:pt>
                <c:pt idx="89">
                  <c:v>1798.9806336389959</c:v>
                </c:pt>
                <c:pt idx="90">
                  <c:v>2004.2553278149346</c:v>
                </c:pt>
                <c:pt idx="91">
                  <c:v>2004.2553278149346</c:v>
                </c:pt>
                <c:pt idx="92">
                  <c:v>2046.3647763084584</c:v>
                </c:pt>
                <c:pt idx="93">
                  <c:v>2046.3647763084584</c:v>
                </c:pt>
                <c:pt idx="94">
                  <c:v>2129.3896774424547</c:v>
                </c:pt>
                <c:pt idx="95">
                  <c:v>2129.3896774424547</c:v>
                </c:pt>
                <c:pt idx="96">
                  <c:v>2364.7614303132668</c:v>
                </c:pt>
                <c:pt idx="97">
                  <c:v>2364.7614303132668</c:v>
                </c:pt>
                <c:pt idx="98">
                  <c:v>1990.8026331821995</c:v>
                </c:pt>
                <c:pt idx="99">
                  <c:v>1990.8026331821995</c:v>
                </c:pt>
                <c:pt idx="100">
                  <c:v>2019.9990479936353</c:v>
                </c:pt>
                <c:pt idx="101">
                  <c:v>2019.9990479936353</c:v>
                </c:pt>
                <c:pt idx="102">
                  <c:v>1795.4991537983035</c:v>
                </c:pt>
                <c:pt idx="103">
                  <c:v>1795.4991537983035</c:v>
                </c:pt>
                <c:pt idx="104">
                  <c:v>2099.9049243132499</c:v>
                </c:pt>
                <c:pt idx="105">
                  <c:v>2099.9049243132499</c:v>
                </c:pt>
                <c:pt idx="106">
                  <c:v>2090.1425334541955</c:v>
                </c:pt>
                <c:pt idx="107">
                  <c:v>2090.1425334541955</c:v>
                </c:pt>
                <c:pt idx="108">
                  <c:v>2270.9218688041938</c:v>
                </c:pt>
                <c:pt idx="109">
                  <c:v>2270.9218688041938</c:v>
                </c:pt>
                <c:pt idx="110">
                  <c:v>1973.1800736432031</c:v>
                </c:pt>
                <c:pt idx="111">
                  <c:v>1973.1800736432031</c:v>
                </c:pt>
                <c:pt idx="112">
                  <c:v>2231.1933929041911</c:v>
                </c:pt>
                <c:pt idx="113">
                  <c:v>2231.1933929041911</c:v>
                </c:pt>
                <c:pt idx="114">
                  <c:v>2067.7140792694354</c:v>
                </c:pt>
                <c:pt idx="115">
                  <c:v>2067.7140792694354</c:v>
                </c:pt>
                <c:pt idx="116">
                  <c:v>2197.1934089280603</c:v>
                </c:pt>
                <c:pt idx="117">
                  <c:v>2197.1934089280603</c:v>
                </c:pt>
                <c:pt idx="118">
                  <c:v>2401.5624882380948</c:v>
                </c:pt>
                <c:pt idx="119">
                  <c:v>2401.5624882380948</c:v>
                </c:pt>
                <c:pt idx="120">
                  <c:v>2406.8761058055211</c:v>
                </c:pt>
                <c:pt idx="121">
                  <c:v>2406.8761058055211</c:v>
                </c:pt>
                <c:pt idx="122">
                  <c:v>2405.0276021655191</c:v>
                </c:pt>
                <c:pt idx="123">
                  <c:v>2405.0276021655191</c:v>
                </c:pt>
                <c:pt idx="124">
                  <c:v>2137.633401155832</c:v>
                </c:pt>
                <c:pt idx="125">
                  <c:v>2137.633401155832</c:v>
                </c:pt>
                <c:pt idx="126">
                  <c:v>1600.0223940727915</c:v>
                </c:pt>
                <c:pt idx="127">
                  <c:v>1600.0223940727915</c:v>
                </c:pt>
                <c:pt idx="128">
                  <c:v>1524.2600343188958</c:v>
                </c:pt>
                <c:pt idx="129">
                  <c:v>1524.2600343188958</c:v>
                </c:pt>
                <c:pt idx="130">
                  <c:v>1645.7399651191272</c:v>
                </c:pt>
                <c:pt idx="131">
                  <c:v>1645.7399651191272</c:v>
                </c:pt>
                <c:pt idx="132">
                  <c:v>1986.4909992695314</c:v>
                </c:pt>
                <c:pt idx="133">
                  <c:v>1986.4909992695314</c:v>
                </c:pt>
                <c:pt idx="134">
                  <c:v>2309.6315279800547</c:v>
                </c:pt>
                <c:pt idx="135">
                  <c:v>2309.6315279800547</c:v>
                </c:pt>
                <c:pt idx="136">
                  <c:v>2396.1099818472353</c:v>
                </c:pt>
                <c:pt idx="137">
                  <c:v>2396.1099818472353</c:v>
                </c:pt>
                <c:pt idx="138">
                  <c:v>2309.3627109024442</c:v>
                </c:pt>
                <c:pt idx="139">
                  <c:v>2309.3627109024442</c:v>
                </c:pt>
                <c:pt idx="140">
                  <c:v>2288.2165141778842</c:v>
                </c:pt>
                <c:pt idx="141">
                  <c:v>2288.2165141778842</c:v>
                </c:pt>
                <c:pt idx="142">
                  <c:v>2281.3161291384531</c:v>
                </c:pt>
                <c:pt idx="143">
                  <c:v>2281.3161291384531</c:v>
                </c:pt>
                <c:pt idx="144">
                  <c:v>2298.7074083202465</c:v>
                </c:pt>
                <c:pt idx="145">
                  <c:v>2298.7074083202465</c:v>
                </c:pt>
                <c:pt idx="146">
                  <c:v>2349.5783730158728</c:v>
                </c:pt>
                <c:pt idx="147">
                  <c:v>2349.5783730158728</c:v>
                </c:pt>
                <c:pt idx="148">
                  <c:v>2402.3521505376348</c:v>
                </c:pt>
                <c:pt idx="149">
                  <c:v>2402.3521505376348</c:v>
                </c:pt>
                <c:pt idx="150">
                  <c:v>2364.2361111111113</c:v>
                </c:pt>
                <c:pt idx="151">
                  <c:v>2364.2361111111113</c:v>
                </c:pt>
                <c:pt idx="152">
                  <c:v>2434.0501792114701</c:v>
                </c:pt>
                <c:pt idx="153">
                  <c:v>2434.0501792114701</c:v>
                </c:pt>
                <c:pt idx="154">
                  <c:v>2338.75</c:v>
                </c:pt>
                <c:pt idx="155">
                  <c:v>2338.75</c:v>
                </c:pt>
                <c:pt idx="156">
                  <c:v>2252.5313620071688</c:v>
                </c:pt>
                <c:pt idx="157">
                  <c:v>2252.5313620071688</c:v>
                </c:pt>
                <c:pt idx="158">
                  <c:v>2291.1514336917567</c:v>
                </c:pt>
                <c:pt idx="159">
                  <c:v>2291.1514336917567</c:v>
                </c:pt>
                <c:pt idx="160">
                  <c:v>2272.0950859429472</c:v>
                </c:pt>
                <c:pt idx="161">
                  <c:v>2272.0950859429472</c:v>
                </c:pt>
                <c:pt idx="162">
                  <c:v>2412.2804888747869</c:v>
                </c:pt>
                <c:pt idx="163">
                  <c:v>2412.2804888747869</c:v>
                </c:pt>
                <c:pt idx="164">
                  <c:v>2450.3330420544053</c:v>
                </c:pt>
                <c:pt idx="165">
                  <c:v>2450.3330420544053</c:v>
                </c:pt>
                <c:pt idx="166">
                  <c:v>2444.7466936869655</c:v>
                </c:pt>
                <c:pt idx="167">
                  <c:v>2444.7466936869655</c:v>
                </c:pt>
                <c:pt idx="168">
                  <c:v>2353.2337193935273</c:v>
                </c:pt>
                <c:pt idx="169">
                  <c:v>2353.2337193935273</c:v>
                </c:pt>
                <c:pt idx="170">
                  <c:v>2430.9275793650791</c:v>
                </c:pt>
                <c:pt idx="171">
                  <c:v>2430.9275793650791</c:v>
                </c:pt>
                <c:pt idx="172">
                  <c:v>2181.8772401433694</c:v>
                </c:pt>
                <c:pt idx="173">
                  <c:v>2181.8772401433694</c:v>
                </c:pt>
                <c:pt idx="174">
                  <c:v>2404.5370370370374</c:v>
                </c:pt>
                <c:pt idx="175">
                  <c:v>2404.5370370370374</c:v>
                </c:pt>
                <c:pt idx="176">
                  <c:v>2386.8503584229397</c:v>
                </c:pt>
                <c:pt idx="177">
                  <c:v>2386.8503584229397</c:v>
                </c:pt>
                <c:pt idx="178">
                  <c:v>2189.9305555555561</c:v>
                </c:pt>
                <c:pt idx="179">
                  <c:v>2189.9305555555561</c:v>
                </c:pt>
                <c:pt idx="180">
                  <c:v>2374.5295698924729</c:v>
                </c:pt>
                <c:pt idx="181">
                  <c:v>2374.5295698924729</c:v>
                </c:pt>
                <c:pt idx="182">
                  <c:v>2268.4587813620074</c:v>
                </c:pt>
                <c:pt idx="183">
                  <c:v>2268.4587813620074</c:v>
                </c:pt>
                <c:pt idx="184">
                  <c:v>2281.5740740740744</c:v>
                </c:pt>
                <c:pt idx="185">
                  <c:v>2281.5740740740744</c:v>
                </c:pt>
                <c:pt idx="186">
                  <c:v>2376.2992831541219</c:v>
                </c:pt>
                <c:pt idx="187">
                  <c:v>2376.2992831541219</c:v>
                </c:pt>
                <c:pt idx="188">
                  <c:v>2394.8241539483147</c:v>
                </c:pt>
                <c:pt idx="189">
                  <c:v>2394.8241539483147</c:v>
                </c:pt>
                <c:pt idx="190">
                  <c:v>2278.8360301966732</c:v>
                </c:pt>
                <c:pt idx="191">
                  <c:v>2278.8360301966732</c:v>
                </c:pt>
                <c:pt idx="192">
                  <c:v>2317.0993973881041</c:v>
                </c:pt>
                <c:pt idx="193">
                  <c:v>2317.0993973881041</c:v>
                </c:pt>
                <c:pt idx="194">
                  <c:v>2251.5873015873021</c:v>
                </c:pt>
                <c:pt idx="195">
                  <c:v>2251.5873015873021</c:v>
                </c:pt>
                <c:pt idx="196">
                  <c:v>2296.9758064516127</c:v>
                </c:pt>
                <c:pt idx="197">
                  <c:v>2296.9758064516127</c:v>
                </c:pt>
                <c:pt idx="198">
                  <c:v>2434.6759259259256</c:v>
                </c:pt>
                <c:pt idx="199">
                  <c:v>2434.6759259259256</c:v>
                </c:pt>
                <c:pt idx="200">
                  <c:v>2437.3655913978491</c:v>
                </c:pt>
                <c:pt idx="201">
                  <c:v>2437.3655913978491</c:v>
                </c:pt>
                <c:pt idx="202">
                  <c:v>2390.6944444444443</c:v>
                </c:pt>
                <c:pt idx="203">
                  <c:v>2390.6944444444443</c:v>
                </c:pt>
                <c:pt idx="204">
                  <c:v>2361.0663082437272</c:v>
                </c:pt>
                <c:pt idx="205">
                  <c:v>2361.0663082437272</c:v>
                </c:pt>
                <c:pt idx="206">
                  <c:v>2400.4704301075271</c:v>
                </c:pt>
                <c:pt idx="207">
                  <c:v>2400.4704301075271</c:v>
                </c:pt>
                <c:pt idx="208">
                  <c:v>2105.6481481481478</c:v>
                </c:pt>
                <c:pt idx="209">
                  <c:v>2105.6481481481478</c:v>
                </c:pt>
                <c:pt idx="210">
                  <c:v>2427.1729390681007</c:v>
                </c:pt>
                <c:pt idx="211">
                  <c:v>2427.1729390681007</c:v>
                </c:pt>
                <c:pt idx="212">
                  <c:v>2388.8888888888887</c:v>
                </c:pt>
                <c:pt idx="213">
                  <c:v>2388.8888888888887</c:v>
                </c:pt>
                <c:pt idx="214">
                  <c:v>2323.8363905443316</c:v>
                </c:pt>
                <c:pt idx="215">
                  <c:v>2323.8363905443316</c:v>
                </c:pt>
                <c:pt idx="216">
                  <c:v>2474</c:v>
                </c:pt>
                <c:pt idx="217">
                  <c:v>2474</c:v>
                </c:pt>
                <c:pt idx="218">
                  <c:v>2474</c:v>
                </c:pt>
                <c:pt idx="219">
                  <c:v>2474</c:v>
                </c:pt>
                <c:pt idx="220">
                  <c:v>2474</c:v>
                </c:pt>
                <c:pt idx="221">
                  <c:v>2474</c:v>
                </c:pt>
                <c:pt idx="222">
                  <c:v>2513</c:v>
                </c:pt>
                <c:pt idx="223">
                  <c:v>2513</c:v>
                </c:pt>
                <c:pt idx="224">
                  <c:v>2513</c:v>
                </c:pt>
                <c:pt idx="225">
                  <c:v>2513</c:v>
                </c:pt>
                <c:pt idx="226">
                  <c:v>2513</c:v>
                </c:pt>
                <c:pt idx="227">
                  <c:v>2513</c:v>
                </c:pt>
                <c:pt idx="228">
                  <c:v>2513</c:v>
                </c:pt>
                <c:pt idx="229">
                  <c:v>2513</c:v>
                </c:pt>
                <c:pt idx="230">
                  <c:v>2513</c:v>
                </c:pt>
                <c:pt idx="231">
                  <c:v>2513</c:v>
                </c:pt>
                <c:pt idx="232">
                  <c:v>2513</c:v>
                </c:pt>
                <c:pt idx="233">
                  <c:v>2513</c:v>
                </c:pt>
                <c:pt idx="234">
                  <c:v>3667</c:v>
                </c:pt>
                <c:pt idx="235">
                  <c:v>3667</c:v>
                </c:pt>
                <c:pt idx="236">
                  <c:v>3667</c:v>
                </c:pt>
                <c:pt idx="237">
                  <c:v>3667</c:v>
                </c:pt>
                <c:pt idx="238">
                  <c:v>3667</c:v>
                </c:pt>
                <c:pt idx="239">
                  <c:v>3667</c:v>
                </c:pt>
                <c:pt idx="240">
                  <c:v>3667</c:v>
                </c:pt>
                <c:pt idx="241">
                  <c:v>3667</c:v>
                </c:pt>
                <c:pt idx="242">
                  <c:v>3667</c:v>
                </c:pt>
                <c:pt idx="243">
                  <c:v>3667</c:v>
                </c:pt>
                <c:pt idx="244">
                  <c:v>3667</c:v>
                </c:pt>
                <c:pt idx="245">
                  <c:v>3667</c:v>
                </c:pt>
                <c:pt idx="246">
                  <c:v>3667</c:v>
                </c:pt>
                <c:pt idx="247">
                  <c:v>3667</c:v>
                </c:pt>
                <c:pt idx="248">
                  <c:v>3667</c:v>
                </c:pt>
                <c:pt idx="249">
                  <c:v>3667</c:v>
                </c:pt>
                <c:pt idx="250">
                  <c:v>3667</c:v>
                </c:pt>
                <c:pt idx="251">
                  <c:v>3667</c:v>
                </c:pt>
                <c:pt idx="252">
                  <c:v>3667</c:v>
                </c:pt>
                <c:pt idx="253">
                  <c:v>3667</c:v>
                </c:pt>
                <c:pt idx="254">
                  <c:v>3667</c:v>
                </c:pt>
                <c:pt idx="255">
                  <c:v>3667</c:v>
                </c:pt>
                <c:pt idx="256">
                  <c:v>3667</c:v>
                </c:pt>
                <c:pt idx="257">
                  <c:v>3667</c:v>
                </c:pt>
                <c:pt idx="258">
                  <c:v>3340</c:v>
                </c:pt>
                <c:pt idx="259">
                  <c:v>3340</c:v>
                </c:pt>
                <c:pt idx="260">
                  <c:v>3340</c:v>
                </c:pt>
                <c:pt idx="261">
                  <c:v>3340</c:v>
                </c:pt>
                <c:pt idx="262">
                  <c:v>3340</c:v>
                </c:pt>
                <c:pt idx="263">
                  <c:v>3340</c:v>
                </c:pt>
                <c:pt idx="264">
                  <c:v>3340</c:v>
                </c:pt>
                <c:pt idx="265">
                  <c:v>3340</c:v>
                </c:pt>
                <c:pt idx="266">
                  <c:v>3340</c:v>
                </c:pt>
                <c:pt idx="267">
                  <c:v>3340</c:v>
                </c:pt>
                <c:pt idx="268">
                  <c:v>3340</c:v>
                </c:pt>
                <c:pt idx="269">
                  <c:v>3340</c:v>
                </c:pt>
                <c:pt idx="270">
                  <c:v>3340</c:v>
                </c:pt>
                <c:pt idx="271">
                  <c:v>3340</c:v>
                </c:pt>
                <c:pt idx="272">
                  <c:v>3340</c:v>
                </c:pt>
                <c:pt idx="273">
                  <c:v>3340</c:v>
                </c:pt>
                <c:pt idx="274">
                  <c:v>3340</c:v>
                </c:pt>
                <c:pt idx="275">
                  <c:v>3340</c:v>
                </c:pt>
                <c:pt idx="276">
                  <c:v>3340</c:v>
                </c:pt>
                <c:pt idx="277">
                  <c:v>3340</c:v>
                </c:pt>
                <c:pt idx="278">
                  <c:v>3340</c:v>
                </c:pt>
                <c:pt idx="279">
                  <c:v>3340</c:v>
                </c:pt>
                <c:pt idx="280">
                  <c:v>3340</c:v>
                </c:pt>
                <c:pt idx="281">
                  <c:v>3340</c:v>
                </c:pt>
                <c:pt idx="282">
                  <c:v>3610</c:v>
                </c:pt>
                <c:pt idx="283">
                  <c:v>3610</c:v>
                </c:pt>
                <c:pt idx="284">
                  <c:v>3610</c:v>
                </c:pt>
                <c:pt idx="285">
                  <c:v>3610</c:v>
                </c:pt>
                <c:pt idx="286">
                  <c:v>3610</c:v>
                </c:pt>
                <c:pt idx="287">
                  <c:v>3610</c:v>
                </c:pt>
                <c:pt idx="288">
                  <c:v>3610</c:v>
                </c:pt>
                <c:pt idx="289">
                  <c:v>3610</c:v>
                </c:pt>
                <c:pt idx="290">
                  <c:v>3610</c:v>
                </c:pt>
                <c:pt idx="291">
                  <c:v>3610</c:v>
                </c:pt>
                <c:pt idx="292">
                  <c:v>3610</c:v>
                </c:pt>
                <c:pt idx="293">
                  <c:v>3610</c:v>
                </c:pt>
                <c:pt idx="294">
                  <c:v>3610</c:v>
                </c:pt>
                <c:pt idx="295">
                  <c:v>3610</c:v>
                </c:pt>
                <c:pt idx="296">
                  <c:v>3610</c:v>
                </c:pt>
                <c:pt idx="297">
                  <c:v>3610</c:v>
                </c:pt>
                <c:pt idx="298">
                  <c:v>3610</c:v>
                </c:pt>
                <c:pt idx="299">
                  <c:v>3610</c:v>
                </c:pt>
                <c:pt idx="300">
                  <c:v>3860</c:v>
                </c:pt>
                <c:pt idx="301">
                  <c:v>3860</c:v>
                </c:pt>
                <c:pt idx="302">
                  <c:v>3860</c:v>
                </c:pt>
                <c:pt idx="303">
                  <c:v>3860</c:v>
                </c:pt>
                <c:pt idx="304">
                  <c:v>3860</c:v>
                </c:pt>
                <c:pt idx="305">
                  <c:v>3860</c:v>
                </c:pt>
                <c:pt idx="306">
                  <c:v>3855</c:v>
                </c:pt>
                <c:pt idx="307">
                  <c:v>3855</c:v>
                </c:pt>
                <c:pt idx="308">
                  <c:v>3855</c:v>
                </c:pt>
                <c:pt idx="309">
                  <c:v>3855</c:v>
                </c:pt>
                <c:pt idx="310">
                  <c:v>3855</c:v>
                </c:pt>
                <c:pt idx="311">
                  <c:v>3855</c:v>
                </c:pt>
                <c:pt idx="312">
                  <c:v>3855</c:v>
                </c:pt>
                <c:pt idx="313">
                  <c:v>3855</c:v>
                </c:pt>
                <c:pt idx="314">
                  <c:v>3855</c:v>
                </c:pt>
                <c:pt idx="315">
                  <c:v>3855</c:v>
                </c:pt>
                <c:pt idx="316">
                  <c:v>3855</c:v>
                </c:pt>
                <c:pt idx="317">
                  <c:v>3855</c:v>
                </c:pt>
                <c:pt idx="318">
                  <c:v>3855</c:v>
                </c:pt>
                <c:pt idx="319">
                  <c:v>3855</c:v>
                </c:pt>
                <c:pt idx="320">
                  <c:v>3855</c:v>
                </c:pt>
                <c:pt idx="321">
                  <c:v>3855</c:v>
                </c:pt>
                <c:pt idx="322">
                  <c:v>3855</c:v>
                </c:pt>
                <c:pt idx="323">
                  <c:v>3855</c:v>
                </c:pt>
                <c:pt idx="324">
                  <c:v>3855</c:v>
                </c:pt>
                <c:pt idx="325">
                  <c:v>3855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7-4681-A414-58879CDB2E4B}"/>
            </c:ext>
          </c:extLst>
        </c:ser>
        <c:ser>
          <c:idx val="2"/>
          <c:order val="2"/>
          <c:tx>
            <c:strRef>
              <c:f>'Figure_4-1_calcs'!$H$7</c:f>
              <c:strCache>
                <c:ptCount val="1"/>
                <c:pt idx="0">
                  <c:v>Simulated Extraction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'Figure_4-1_calcs'!$B$8:$B$335</c:f>
              <c:numCache>
                <c:formatCode>m/d/yyyy</c:formatCode>
                <c:ptCount val="328"/>
                <c:pt idx="0">
                  <c:v>42005</c:v>
                </c:pt>
                <c:pt idx="1">
                  <c:v>42035</c:v>
                </c:pt>
                <c:pt idx="2">
                  <c:v>42036</c:v>
                </c:pt>
                <c:pt idx="3">
                  <c:v>42063</c:v>
                </c:pt>
                <c:pt idx="4">
                  <c:v>42064</c:v>
                </c:pt>
                <c:pt idx="5">
                  <c:v>42094</c:v>
                </c:pt>
                <c:pt idx="6">
                  <c:v>42095</c:v>
                </c:pt>
                <c:pt idx="7">
                  <c:v>42124</c:v>
                </c:pt>
                <c:pt idx="8">
                  <c:v>42125</c:v>
                </c:pt>
                <c:pt idx="9">
                  <c:v>42155</c:v>
                </c:pt>
                <c:pt idx="10">
                  <c:v>42156</c:v>
                </c:pt>
                <c:pt idx="11">
                  <c:v>42185</c:v>
                </c:pt>
                <c:pt idx="12">
                  <c:v>42186</c:v>
                </c:pt>
                <c:pt idx="13">
                  <c:v>42216</c:v>
                </c:pt>
                <c:pt idx="14">
                  <c:v>42217</c:v>
                </c:pt>
                <c:pt idx="15">
                  <c:v>42247</c:v>
                </c:pt>
                <c:pt idx="16">
                  <c:v>42248</c:v>
                </c:pt>
                <c:pt idx="17">
                  <c:v>42277</c:v>
                </c:pt>
                <c:pt idx="18">
                  <c:v>42278</c:v>
                </c:pt>
                <c:pt idx="19">
                  <c:v>42308</c:v>
                </c:pt>
                <c:pt idx="20">
                  <c:v>42309</c:v>
                </c:pt>
                <c:pt idx="21">
                  <c:v>42338</c:v>
                </c:pt>
                <c:pt idx="22">
                  <c:v>42339</c:v>
                </c:pt>
                <c:pt idx="23">
                  <c:v>42369</c:v>
                </c:pt>
                <c:pt idx="24">
                  <c:v>42370</c:v>
                </c:pt>
                <c:pt idx="25">
                  <c:v>42400</c:v>
                </c:pt>
                <c:pt idx="26">
                  <c:v>42401</c:v>
                </c:pt>
                <c:pt idx="27">
                  <c:v>42429</c:v>
                </c:pt>
                <c:pt idx="28">
                  <c:v>42430</c:v>
                </c:pt>
                <c:pt idx="29">
                  <c:v>42460</c:v>
                </c:pt>
                <c:pt idx="30">
                  <c:v>42461</c:v>
                </c:pt>
                <c:pt idx="31">
                  <c:v>42490</c:v>
                </c:pt>
                <c:pt idx="32">
                  <c:v>42491</c:v>
                </c:pt>
                <c:pt idx="33">
                  <c:v>42521</c:v>
                </c:pt>
                <c:pt idx="34">
                  <c:v>42522</c:v>
                </c:pt>
                <c:pt idx="35">
                  <c:v>42551</c:v>
                </c:pt>
                <c:pt idx="36">
                  <c:v>42552</c:v>
                </c:pt>
                <c:pt idx="37">
                  <c:v>42582</c:v>
                </c:pt>
                <c:pt idx="38">
                  <c:v>42583</c:v>
                </c:pt>
                <c:pt idx="39">
                  <c:v>42613</c:v>
                </c:pt>
                <c:pt idx="40">
                  <c:v>42614</c:v>
                </c:pt>
                <c:pt idx="41">
                  <c:v>42643</c:v>
                </c:pt>
                <c:pt idx="42">
                  <c:v>42644</c:v>
                </c:pt>
                <c:pt idx="43">
                  <c:v>42674</c:v>
                </c:pt>
                <c:pt idx="44">
                  <c:v>42675</c:v>
                </c:pt>
                <c:pt idx="45">
                  <c:v>42704</c:v>
                </c:pt>
                <c:pt idx="46">
                  <c:v>42705</c:v>
                </c:pt>
                <c:pt idx="47">
                  <c:v>42735</c:v>
                </c:pt>
                <c:pt idx="48">
                  <c:v>42736</c:v>
                </c:pt>
                <c:pt idx="49">
                  <c:v>42766</c:v>
                </c:pt>
                <c:pt idx="50">
                  <c:v>42767</c:v>
                </c:pt>
                <c:pt idx="51">
                  <c:v>42794</c:v>
                </c:pt>
                <c:pt idx="52">
                  <c:v>42795</c:v>
                </c:pt>
                <c:pt idx="53">
                  <c:v>42825</c:v>
                </c:pt>
                <c:pt idx="54">
                  <c:v>42826</c:v>
                </c:pt>
                <c:pt idx="55">
                  <c:v>42855</c:v>
                </c:pt>
                <c:pt idx="56">
                  <c:v>42856</c:v>
                </c:pt>
                <c:pt idx="57">
                  <c:v>42886</c:v>
                </c:pt>
                <c:pt idx="58">
                  <c:v>42887</c:v>
                </c:pt>
                <c:pt idx="59">
                  <c:v>42916</c:v>
                </c:pt>
                <c:pt idx="60">
                  <c:v>42917</c:v>
                </c:pt>
                <c:pt idx="61">
                  <c:v>42947</c:v>
                </c:pt>
                <c:pt idx="62">
                  <c:v>42948</c:v>
                </c:pt>
                <c:pt idx="63">
                  <c:v>42978</c:v>
                </c:pt>
                <c:pt idx="64">
                  <c:v>42979</c:v>
                </c:pt>
                <c:pt idx="65">
                  <c:v>43008</c:v>
                </c:pt>
                <c:pt idx="66">
                  <c:v>43009</c:v>
                </c:pt>
                <c:pt idx="67">
                  <c:v>43039</c:v>
                </c:pt>
                <c:pt idx="68">
                  <c:v>43040</c:v>
                </c:pt>
                <c:pt idx="69">
                  <c:v>43069</c:v>
                </c:pt>
                <c:pt idx="70">
                  <c:v>43070</c:v>
                </c:pt>
                <c:pt idx="71">
                  <c:v>43100</c:v>
                </c:pt>
                <c:pt idx="72">
                  <c:v>43101</c:v>
                </c:pt>
                <c:pt idx="73">
                  <c:v>43131</c:v>
                </c:pt>
                <c:pt idx="74">
                  <c:v>43132</c:v>
                </c:pt>
                <c:pt idx="75">
                  <c:v>43159</c:v>
                </c:pt>
                <c:pt idx="76">
                  <c:v>43160</c:v>
                </c:pt>
                <c:pt idx="77">
                  <c:v>43190</c:v>
                </c:pt>
                <c:pt idx="78">
                  <c:v>43191</c:v>
                </c:pt>
                <c:pt idx="79">
                  <c:v>43220</c:v>
                </c:pt>
                <c:pt idx="80">
                  <c:v>43221</c:v>
                </c:pt>
                <c:pt idx="81">
                  <c:v>43251</c:v>
                </c:pt>
                <c:pt idx="82">
                  <c:v>43252</c:v>
                </c:pt>
                <c:pt idx="83">
                  <c:v>43281</c:v>
                </c:pt>
                <c:pt idx="84">
                  <c:v>43282</c:v>
                </c:pt>
                <c:pt idx="85">
                  <c:v>43312</c:v>
                </c:pt>
                <c:pt idx="86">
                  <c:v>43313</c:v>
                </c:pt>
                <c:pt idx="87">
                  <c:v>43343</c:v>
                </c:pt>
                <c:pt idx="88">
                  <c:v>43344</c:v>
                </c:pt>
                <c:pt idx="89">
                  <c:v>43373</c:v>
                </c:pt>
                <c:pt idx="90">
                  <c:v>43374</c:v>
                </c:pt>
                <c:pt idx="91">
                  <c:v>43404</c:v>
                </c:pt>
                <c:pt idx="92">
                  <c:v>43405</c:v>
                </c:pt>
                <c:pt idx="93">
                  <c:v>43434</c:v>
                </c:pt>
                <c:pt idx="94">
                  <c:v>43435</c:v>
                </c:pt>
                <c:pt idx="95">
                  <c:v>43465</c:v>
                </c:pt>
                <c:pt idx="96">
                  <c:v>43466</c:v>
                </c:pt>
                <c:pt idx="97">
                  <c:v>43496</c:v>
                </c:pt>
                <c:pt idx="98">
                  <c:v>43497</c:v>
                </c:pt>
                <c:pt idx="99">
                  <c:v>43524</c:v>
                </c:pt>
                <c:pt idx="100">
                  <c:v>43525</c:v>
                </c:pt>
                <c:pt idx="101">
                  <c:v>43555</c:v>
                </c:pt>
                <c:pt idx="102">
                  <c:v>43556</c:v>
                </c:pt>
                <c:pt idx="103">
                  <c:v>43585</c:v>
                </c:pt>
                <c:pt idx="104">
                  <c:v>43586</c:v>
                </c:pt>
                <c:pt idx="105">
                  <c:v>43616</c:v>
                </c:pt>
                <c:pt idx="106">
                  <c:v>43617</c:v>
                </c:pt>
                <c:pt idx="107">
                  <c:v>43646</c:v>
                </c:pt>
                <c:pt idx="108">
                  <c:v>43647</c:v>
                </c:pt>
                <c:pt idx="109">
                  <c:v>43677</c:v>
                </c:pt>
                <c:pt idx="110">
                  <c:v>43678</c:v>
                </c:pt>
                <c:pt idx="111">
                  <c:v>43708</c:v>
                </c:pt>
                <c:pt idx="112">
                  <c:v>43709</c:v>
                </c:pt>
                <c:pt idx="113">
                  <c:v>43738</c:v>
                </c:pt>
                <c:pt idx="114">
                  <c:v>43739</c:v>
                </c:pt>
                <c:pt idx="115">
                  <c:v>43769</c:v>
                </c:pt>
                <c:pt idx="116">
                  <c:v>43770</c:v>
                </c:pt>
                <c:pt idx="117">
                  <c:v>43799</c:v>
                </c:pt>
                <c:pt idx="118">
                  <c:v>43800</c:v>
                </c:pt>
                <c:pt idx="119">
                  <c:v>43830</c:v>
                </c:pt>
                <c:pt idx="120">
                  <c:v>43831</c:v>
                </c:pt>
                <c:pt idx="121">
                  <c:v>43861</c:v>
                </c:pt>
                <c:pt idx="122">
                  <c:v>43862</c:v>
                </c:pt>
                <c:pt idx="123">
                  <c:v>43890</c:v>
                </c:pt>
                <c:pt idx="124">
                  <c:v>43891</c:v>
                </c:pt>
                <c:pt idx="125">
                  <c:v>43921</c:v>
                </c:pt>
                <c:pt idx="126">
                  <c:v>43922</c:v>
                </c:pt>
                <c:pt idx="127">
                  <c:v>43951</c:v>
                </c:pt>
                <c:pt idx="128">
                  <c:v>43952</c:v>
                </c:pt>
                <c:pt idx="129">
                  <c:v>43982</c:v>
                </c:pt>
                <c:pt idx="130">
                  <c:v>43983</c:v>
                </c:pt>
                <c:pt idx="131">
                  <c:v>44012</c:v>
                </c:pt>
                <c:pt idx="132">
                  <c:v>44013</c:v>
                </c:pt>
                <c:pt idx="133">
                  <c:v>44043</c:v>
                </c:pt>
                <c:pt idx="134">
                  <c:v>44044</c:v>
                </c:pt>
                <c:pt idx="135">
                  <c:v>44074</c:v>
                </c:pt>
                <c:pt idx="136">
                  <c:v>44075</c:v>
                </c:pt>
                <c:pt idx="137">
                  <c:v>44104</c:v>
                </c:pt>
                <c:pt idx="138">
                  <c:v>44105</c:v>
                </c:pt>
                <c:pt idx="139">
                  <c:v>44135</c:v>
                </c:pt>
                <c:pt idx="140">
                  <c:v>44136</c:v>
                </c:pt>
                <c:pt idx="141">
                  <c:v>44165</c:v>
                </c:pt>
                <c:pt idx="142">
                  <c:v>44166</c:v>
                </c:pt>
                <c:pt idx="143">
                  <c:v>44196</c:v>
                </c:pt>
                <c:pt idx="144">
                  <c:v>44197</c:v>
                </c:pt>
                <c:pt idx="145">
                  <c:v>44227</c:v>
                </c:pt>
                <c:pt idx="146">
                  <c:v>44228</c:v>
                </c:pt>
                <c:pt idx="147">
                  <c:v>44255</c:v>
                </c:pt>
                <c:pt idx="148">
                  <c:v>44256</c:v>
                </c:pt>
                <c:pt idx="149">
                  <c:v>44286</c:v>
                </c:pt>
                <c:pt idx="150">
                  <c:v>44287</c:v>
                </c:pt>
                <c:pt idx="151">
                  <c:v>44316</c:v>
                </c:pt>
                <c:pt idx="152">
                  <c:v>44317</c:v>
                </c:pt>
                <c:pt idx="153">
                  <c:v>44347</c:v>
                </c:pt>
                <c:pt idx="154">
                  <c:v>44348</c:v>
                </c:pt>
                <c:pt idx="155">
                  <c:v>44377</c:v>
                </c:pt>
                <c:pt idx="156">
                  <c:v>44378</c:v>
                </c:pt>
                <c:pt idx="157">
                  <c:v>44408</c:v>
                </c:pt>
                <c:pt idx="158">
                  <c:v>44409</c:v>
                </c:pt>
                <c:pt idx="159">
                  <c:v>44439</c:v>
                </c:pt>
                <c:pt idx="160">
                  <c:v>44440</c:v>
                </c:pt>
                <c:pt idx="161">
                  <c:v>44469</c:v>
                </c:pt>
                <c:pt idx="162">
                  <c:v>44470</c:v>
                </c:pt>
                <c:pt idx="163">
                  <c:v>44500</c:v>
                </c:pt>
                <c:pt idx="164">
                  <c:v>44501</c:v>
                </c:pt>
                <c:pt idx="165">
                  <c:v>44530</c:v>
                </c:pt>
                <c:pt idx="166">
                  <c:v>44531</c:v>
                </c:pt>
                <c:pt idx="167">
                  <c:v>44561</c:v>
                </c:pt>
                <c:pt idx="168">
                  <c:v>44562</c:v>
                </c:pt>
                <c:pt idx="169">
                  <c:v>44592</c:v>
                </c:pt>
                <c:pt idx="170">
                  <c:v>44593</c:v>
                </c:pt>
                <c:pt idx="171">
                  <c:v>44620</c:v>
                </c:pt>
                <c:pt idx="172">
                  <c:v>44621</c:v>
                </c:pt>
                <c:pt idx="173">
                  <c:v>44651</c:v>
                </c:pt>
                <c:pt idx="174">
                  <c:v>44652</c:v>
                </c:pt>
                <c:pt idx="175">
                  <c:v>44681</c:v>
                </c:pt>
                <c:pt idx="176">
                  <c:v>44682</c:v>
                </c:pt>
                <c:pt idx="177">
                  <c:v>44712</c:v>
                </c:pt>
                <c:pt idx="178">
                  <c:v>44713</c:v>
                </c:pt>
                <c:pt idx="179">
                  <c:v>44742</c:v>
                </c:pt>
                <c:pt idx="180">
                  <c:v>44743</c:v>
                </c:pt>
                <c:pt idx="181">
                  <c:v>44773</c:v>
                </c:pt>
                <c:pt idx="182">
                  <c:v>44774</c:v>
                </c:pt>
                <c:pt idx="183">
                  <c:v>44804</c:v>
                </c:pt>
                <c:pt idx="184">
                  <c:v>44805</c:v>
                </c:pt>
                <c:pt idx="185">
                  <c:v>44834</c:v>
                </c:pt>
                <c:pt idx="186">
                  <c:v>44835</c:v>
                </c:pt>
                <c:pt idx="187">
                  <c:v>44865</c:v>
                </c:pt>
                <c:pt idx="188">
                  <c:v>44866</c:v>
                </c:pt>
                <c:pt idx="189">
                  <c:v>44895</c:v>
                </c:pt>
                <c:pt idx="190">
                  <c:v>44896</c:v>
                </c:pt>
                <c:pt idx="191">
                  <c:v>44926</c:v>
                </c:pt>
                <c:pt idx="192">
                  <c:v>44927</c:v>
                </c:pt>
                <c:pt idx="193">
                  <c:v>44957</c:v>
                </c:pt>
                <c:pt idx="194">
                  <c:v>44958</c:v>
                </c:pt>
                <c:pt idx="195">
                  <c:v>44985</c:v>
                </c:pt>
                <c:pt idx="196">
                  <c:v>44986</c:v>
                </c:pt>
                <c:pt idx="197">
                  <c:v>45016</c:v>
                </c:pt>
                <c:pt idx="198">
                  <c:v>45017</c:v>
                </c:pt>
                <c:pt idx="199">
                  <c:v>45046</c:v>
                </c:pt>
                <c:pt idx="200">
                  <c:v>45047</c:v>
                </c:pt>
                <c:pt idx="201">
                  <c:v>45077</c:v>
                </c:pt>
                <c:pt idx="202">
                  <c:v>45078</c:v>
                </c:pt>
                <c:pt idx="203">
                  <c:v>45107</c:v>
                </c:pt>
                <c:pt idx="204">
                  <c:v>45108</c:v>
                </c:pt>
                <c:pt idx="205">
                  <c:v>45138</c:v>
                </c:pt>
                <c:pt idx="206">
                  <c:v>45139</c:v>
                </c:pt>
                <c:pt idx="207">
                  <c:v>45169</c:v>
                </c:pt>
                <c:pt idx="208">
                  <c:v>45170</c:v>
                </c:pt>
                <c:pt idx="209">
                  <c:v>45199</c:v>
                </c:pt>
                <c:pt idx="210">
                  <c:v>45200</c:v>
                </c:pt>
                <c:pt idx="211">
                  <c:v>45230</c:v>
                </c:pt>
                <c:pt idx="212">
                  <c:v>45231</c:v>
                </c:pt>
                <c:pt idx="213">
                  <c:v>45260</c:v>
                </c:pt>
                <c:pt idx="214">
                  <c:v>45261</c:v>
                </c:pt>
                <c:pt idx="215">
                  <c:v>45291</c:v>
                </c:pt>
                <c:pt idx="216">
                  <c:v>45292</c:v>
                </c:pt>
                <c:pt idx="217">
                  <c:v>45322</c:v>
                </c:pt>
                <c:pt idx="218">
                  <c:v>45323</c:v>
                </c:pt>
                <c:pt idx="219">
                  <c:v>45351</c:v>
                </c:pt>
                <c:pt idx="220">
                  <c:v>45352</c:v>
                </c:pt>
                <c:pt idx="221">
                  <c:v>45382</c:v>
                </c:pt>
                <c:pt idx="222">
                  <c:v>45383</c:v>
                </c:pt>
                <c:pt idx="223">
                  <c:v>45412</c:v>
                </c:pt>
                <c:pt idx="224">
                  <c:v>45413</c:v>
                </c:pt>
                <c:pt idx="225">
                  <c:v>45443</c:v>
                </c:pt>
                <c:pt idx="226">
                  <c:v>45444</c:v>
                </c:pt>
                <c:pt idx="227">
                  <c:v>45473</c:v>
                </c:pt>
                <c:pt idx="228">
                  <c:v>45474</c:v>
                </c:pt>
                <c:pt idx="229">
                  <c:v>45504</c:v>
                </c:pt>
                <c:pt idx="230">
                  <c:v>45505</c:v>
                </c:pt>
                <c:pt idx="231">
                  <c:v>45535</c:v>
                </c:pt>
                <c:pt idx="232">
                  <c:v>45536</c:v>
                </c:pt>
                <c:pt idx="233">
                  <c:v>45565</c:v>
                </c:pt>
                <c:pt idx="234">
                  <c:v>45566</c:v>
                </c:pt>
                <c:pt idx="235">
                  <c:v>45596</c:v>
                </c:pt>
                <c:pt idx="236">
                  <c:v>45597</c:v>
                </c:pt>
                <c:pt idx="237">
                  <c:v>45626</c:v>
                </c:pt>
                <c:pt idx="238">
                  <c:v>45627</c:v>
                </c:pt>
                <c:pt idx="239">
                  <c:v>45657</c:v>
                </c:pt>
                <c:pt idx="240">
                  <c:v>45658</c:v>
                </c:pt>
                <c:pt idx="241">
                  <c:v>45688</c:v>
                </c:pt>
                <c:pt idx="242">
                  <c:v>45689</c:v>
                </c:pt>
                <c:pt idx="243">
                  <c:v>45716</c:v>
                </c:pt>
                <c:pt idx="244">
                  <c:v>45717</c:v>
                </c:pt>
                <c:pt idx="245">
                  <c:v>45747</c:v>
                </c:pt>
                <c:pt idx="246">
                  <c:v>45748</c:v>
                </c:pt>
                <c:pt idx="247">
                  <c:v>45777</c:v>
                </c:pt>
                <c:pt idx="248">
                  <c:v>45778</c:v>
                </c:pt>
                <c:pt idx="249">
                  <c:v>45808</c:v>
                </c:pt>
                <c:pt idx="250">
                  <c:v>45809</c:v>
                </c:pt>
                <c:pt idx="251">
                  <c:v>45838</c:v>
                </c:pt>
                <c:pt idx="252">
                  <c:v>45839</c:v>
                </c:pt>
                <c:pt idx="253">
                  <c:v>45869</c:v>
                </c:pt>
                <c:pt idx="254">
                  <c:v>45870</c:v>
                </c:pt>
                <c:pt idx="255">
                  <c:v>45900</c:v>
                </c:pt>
                <c:pt idx="256">
                  <c:v>45901</c:v>
                </c:pt>
                <c:pt idx="257">
                  <c:v>45930</c:v>
                </c:pt>
                <c:pt idx="258">
                  <c:v>45931</c:v>
                </c:pt>
                <c:pt idx="259">
                  <c:v>45961</c:v>
                </c:pt>
                <c:pt idx="260">
                  <c:v>45962</c:v>
                </c:pt>
                <c:pt idx="261">
                  <c:v>45991</c:v>
                </c:pt>
                <c:pt idx="262">
                  <c:v>45992</c:v>
                </c:pt>
                <c:pt idx="263">
                  <c:v>46022</c:v>
                </c:pt>
                <c:pt idx="264">
                  <c:v>46023</c:v>
                </c:pt>
                <c:pt idx="265">
                  <c:v>46053</c:v>
                </c:pt>
                <c:pt idx="266">
                  <c:v>46054</c:v>
                </c:pt>
                <c:pt idx="267">
                  <c:v>46081</c:v>
                </c:pt>
                <c:pt idx="268">
                  <c:v>46082</c:v>
                </c:pt>
                <c:pt idx="269">
                  <c:v>46112</c:v>
                </c:pt>
                <c:pt idx="270">
                  <c:v>46113</c:v>
                </c:pt>
                <c:pt idx="271">
                  <c:v>46142</c:v>
                </c:pt>
                <c:pt idx="272">
                  <c:v>46143</c:v>
                </c:pt>
                <c:pt idx="273">
                  <c:v>46173</c:v>
                </c:pt>
                <c:pt idx="274">
                  <c:v>46174</c:v>
                </c:pt>
                <c:pt idx="275">
                  <c:v>46203</c:v>
                </c:pt>
                <c:pt idx="276">
                  <c:v>46204</c:v>
                </c:pt>
                <c:pt idx="277">
                  <c:v>46234</c:v>
                </c:pt>
                <c:pt idx="278">
                  <c:v>46235</c:v>
                </c:pt>
                <c:pt idx="279">
                  <c:v>46265</c:v>
                </c:pt>
                <c:pt idx="280">
                  <c:v>46266</c:v>
                </c:pt>
                <c:pt idx="281">
                  <c:v>46295</c:v>
                </c:pt>
                <c:pt idx="282">
                  <c:v>46296</c:v>
                </c:pt>
                <c:pt idx="283">
                  <c:v>46326</c:v>
                </c:pt>
                <c:pt idx="284">
                  <c:v>46327</c:v>
                </c:pt>
                <c:pt idx="285">
                  <c:v>46356</c:v>
                </c:pt>
                <c:pt idx="286">
                  <c:v>46357</c:v>
                </c:pt>
                <c:pt idx="287">
                  <c:v>46387</c:v>
                </c:pt>
                <c:pt idx="288">
                  <c:v>46388</c:v>
                </c:pt>
                <c:pt idx="289">
                  <c:v>46418</c:v>
                </c:pt>
                <c:pt idx="290">
                  <c:v>46419</c:v>
                </c:pt>
                <c:pt idx="291">
                  <c:v>46446</c:v>
                </c:pt>
                <c:pt idx="292">
                  <c:v>46447</c:v>
                </c:pt>
                <c:pt idx="293">
                  <c:v>46477</c:v>
                </c:pt>
                <c:pt idx="294">
                  <c:v>46478</c:v>
                </c:pt>
                <c:pt idx="295">
                  <c:v>46507</c:v>
                </c:pt>
                <c:pt idx="296">
                  <c:v>46508</c:v>
                </c:pt>
                <c:pt idx="297">
                  <c:v>46538</c:v>
                </c:pt>
                <c:pt idx="298">
                  <c:v>46539</c:v>
                </c:pt>
                <c:pt idx="299">
                  <c:v>46568</c:v>
                </c:pt>
                <c:pt idx="300">
                  <c:v>46569</c:v>
                </c:pt>
                <c:pt idx="301">
                  <c:v>46599</c:v>
                </c:pt>
                <c:pt idx="302">
                  <c:v>46600</c:v>
                </c:pt>
                <c:pt idx="303">
                  <c:v>46630</c:v>
                </c:pt>
                <c:pt idx="304">
                  <c:v>46631</c:v>
                </c:pt>
                <c:pt idx="305">
                  <c:v>46660</c:v>
                </c:pt>
                <c:pt idx="306">
                  <c:v>46661</c:v>
                </c:pt>
                <c:pt idx="307">
                  <c:v>47026</c:v>
                </c:pt>
                <c:pt idx="308">
                  <c:v>47027</c:v>
                </c:pt>
                <c:pt idx="309">
                  <c:v>47391</c:v>
                </c:pt>
                <c:pt idx="310">
                  <c:v>47392</c:v>
                </c:pt>
                <c:pt idx="311">
                  <c:v>47756</c:v>
                </c:pt>
                <c:pt idx="312">
                  <c:v>47757</c:v>
                </c:pt>
                <c:pt idx="313">
                  <c:v>48121</c:v>
                </c:pt>
                <c:pt idx="314">
                  <c:v>48122</c:v>
                </c:pt>
                <c:pt idx="315">
                  <c:v>48487</c:v>
                </c:pt>
                <c:pt idx="316">
                  <c:v>48488</c:v>
                </c:pt>
                <c:pt idx="317">
                  <c:v>48852</c:v>
                </c:pt>
                <c:pt idx="318">
                  <c:v>48853</c:v>
                </c:pt>
                <c:pt idx="319">
                  <c:v>49217</c:v>
                </c:pt>
                <c:pt idx="320">
                  <c:v>49218</c:v>
                </c:pt>
                <c:pt idx="321">
                  <c:v>49582</c:v>
                </c:pt>
                <c:pt idx="322">
                  <c:v>49583</c:v>
                </c:pt>
                <c:pt idx="323">
                  <c:v>49948</c:v>
                </c:pt>
                <c:pt idx="324">
                  <c:v>49949</c:v>
                </c:pt>
                <c:pt idx="325">
                  <c:v>50313</c:v>
                </c:pt>
                <c:pt idx="326">
                  <c:v>50314</c:v>
                </c:pt>
                <c:pt idx="327">
                  <c:v>50314</c:v>
                </c:pt>
              </c:numCache>
            </c:numRef>
          </c:xVal>
          <c:yVal>
            <c:numRef>
              <c:f>'Figure_4-1_calcs'!$H$8:$H$333</c:f>
              <c:numCache>
                <c:formatCode>0</c:formatCode>
                <c:ptCount val="326"/>
                <c:pt idx="0">
                  <c:v>1933.2239204850782</c:v>
                </c:pt>
                <c:pt idx="1">
                  <c:v>1933.2239204850782</c:v>
                </c:pt>
                <c:pt idx="2">
                  <c:v>1819.9895055083882</c:v>
                </c:pt>
                <c:pt idx="3">
                  <c:v>1819.9895055083882</c:v>
                </c:pt>
                <c:pt idx="4">
                  <c:v>1982.2553541102807</c:v>
                </c:pt>
                <c:pt idx="5">
                  <c:v>1982.2553541102807</c:v>
                </c:pt>
                <c:pt idx="6">
                  <c:v>1879.6061665073107</c:v>
                </c:pt>
                <c:pt idx="7">
                  <c:v>1879.6061665073107</c:v>
                </c:pt>
                <c:pt idx="8">
                  <c:v>1875.672938172951</c:v>
                </c:pt>
                <c:pt idx="9">
                  <c:v>1875.672938172951</c:v>
                </c:pt>
                <c:pt idx="10">
                  <c:v>1940.2813502436052</c:v>
                </c:pt>
                <c:pt idx="11">
                  <c:v>1940.2813502436052</c:v>
                </c:pt>
                <c:pt idx="12">
                  <c:v>2051.3198350354874</c:v>
                </c:pt>
                <c:pt idx="13">
                  <c:v>2051.3198350354874</c:v>
                </c:pt>
                <c:pt idx="14">
                  <c:v>1938.9549863976436</c:v>
                </c:pt>
                <c:pt idx="15">
                  <c:v>1938.9549863976436</c:v>
                </c:pt>
                <c:pt idx="16">
                  <c:v>1895.7628558453271</c:v>
                </c:pt>
                <c:pt idx="17">
                  <c:v>1895.7628558453271</c:v>
                </c:pt>
                <c:pt idx="18">
                  <c:v>1935.9226031069347</c:v>
                </c:pt>
                <c:pt idx="19">
                  <c:v>1935.9226031069347</c:v>
                </c:pt>
                <c:pt idx="20">
                  <c:v>1869.9730775840646</c:v>
                </c:pt>
                <c:pt idx="21">
                  <c:v>1869.9730775840646</c:v>
                </c:pt>
                <c:pt idx="22">
                  <c:v>1947.6488152579659</c:v>
                </c:pt>
                <c:pt idx="23">
                  <c:v>1947.6488152579659</c:v>
                </c:pt>
                <c:pt idx="24">
                  <c:v>1698.7418716116965</c:v>
                </c:pt>
                <c:pt idx="25">
                  <c:v>1698.7418716116965</c:v>
                </c:pt>
                <c:pt idx="26">
                  <c:v>1791.4259023526129</c:v>
                </c:pt>
                <c:pt idx="27">
                  <c:v>1791.4259023526129</c:v>
                </c:pt>
                <c:pt idx="28">
                  <c:v>1668.9252857356005</c:v>
                </c:pt>
                <c:pt idx="29">
                  <c:v>1668.9252857356005</c:v>
                </c:pt>
                <c:pt idx="30">
                  <c:v>1008.9776725578863</c:v>
                </c:pt>
                <c:pt idx="31">
                  <c:v>1008.9776725578863</c:v>
                </c:pt>
                <c:pt idx="32">
                  <c:v>1071.2579216553274</c:v>
                </c:pt>
                <c:pt idx="33">
                  <c:v>1071.2579216553274</c:v>
                </c:pt>
                <c:pt idx="34">
                  <c:v>954.1092473652559</c:v>
                </c:pt>
                <c:pt idx="35">
                  <c:v>954.1092473652559</c:v>
                </c:pt>
                <c:pt idx="36">
                  <c:v>1498.0996572446506</c:v>
                </c:pt>
                <c:pt idx="37">
                  <c:v>1498.0996572446506</c:v>
                </c:pt>
                <c:pt idx="38">
                  <c:v>1572.0915523396832</c:v>
                </c:pt>
                <c:pt idx="39">
                  <c:v>1572.0915523396832</c:v>
                </c:pt>
                <c:pt idx="40">
                  <c:v>2147.9609429765969</c:v>
                </c:pt>
                <c:pt idx="41">
                  <c:v>2147.9609429765969</c:v>
                </c:pt>
                <c:pt idx="42">
                  <c:v>1053.2714922947332</c:v>
                </c:pt>
                <c:pt idx="43">
                  <c:v>1053.2714922947332</c:v>
                </c:pt>
                <c:pt idx="44">
                  <c:v>1734.1445956772166</c:v>
                </c:pt>
                <c:pt idx="45">
                  <c:v>1734.1445956772166</c:v>
                </c:pt>
                <c:pt idx="46">
                  <c:v>2094.0203120460087</c:v>
                </c:pt>
                <c:pt idx="47">
                  <c:v>2094.0203120460087</c:v>
                </c:pt>
                <c:pt idx="48">
                  <c:v>2083.6258755989556</c:v>
                </c:pt>
                <c:pt idx="49">
                  <c:v>2083.6258755989556</c:v>
                </c:pt>
                <c:pt idx="50">
                  <c:v>1946.2270559486708</c:v>
                </c:pt>
                <c:pt idx="51">
                  <c:v>1946.2270559486708</c:v>
                </c:pt>
                <c:pt idx="52">
                  <c:v>1626.6797717040536</c:v>
                </c:pt>
                <c:pt idx="53">
                  <c:v>1626.6797717040536</c:v>
                </c:pt>
                <c:pt idx="54">
                  <c:v>1365.2998712269482</c:v>
                </c:pt>
                <c:pt idx="55">
                  <c:v>1365.2998712269482</c:v>
                </c:pt>
                <c:pt idx="56">
                  <c:v>1975.3868807502793</c:v>
                </c:pt>
                <c:pt idx="57">
                  <c:v>1975.3868807502793</c:v>
                </c:pt>
                <c:pt idx="58">
                  <c:v>2026.6637768200976</c:v>
                </c:pt>
                <c:pt idx="59">
                  <c:v>2026.6637768200976</c:v>
                </c:pt>
                <c:pt idx="60">
                  <c:v>2156.1190896197395</c:v>
                </c:pt>
                <c:pt idx="61">
                  <c:v>2156.1190896197395</c:v>
                </c:pt>
                <c:pt idx="62">
                  <c:v>1368.4112309541283</c:v>
                </c:pt>
                <c:pt idx="63">
                  <c:v>1368.4112309541283</c:v>
                </c:pt>
                <c:pt idx="64">
                  <c:v>2173.9002903171972</c:v>
                </c:pt>
                <c:pt idx="65">
                  <c:v>2173.9002903171972</c:v>
                </c:pt>
                <c:pt idx="66">
                  <c:v>2177.23634305109</c:v>
                </c:pt>
                <c:pt idx="67">
                  <c:v>2177.23634305109</c:v>
                </c:pt>
                <c:pt idx="68">
                  <c:v>2260.3679857616844</c:v>
                </c:pt>
                <c:pt idx="69">
                  <c:v>2260.3679857616844</c:v>
                </c:pt>
                <c:pt idx="70">
                  <c:v>2246.0770115430914</c:v>
                </c:pt>
                <c:pt idx="71">
                  <c:v>2246.0770115430914</c:v>
                </c:pt>
                <c:pt idx="72">
                  <c:v>2286.1761276496381</c:v>
                </c:pt>
                <c:pt idx="73">
                  <c:v>2286.1761276496381</c:v>
                </c:pt>
                <c:pt idx="74">
                  <c:v>2293.4738805946395</c:v>
                </c:pt>
                <c:pt idx="75">
                  <c:v>2293.4738805946395</c:v>
                </c:pt>
                <c:pt idx="76">
                  <c:v>2044.4642033724731</c:v>
                </c:pt>
                <c:pt idx="77">
                  <c:v>2044.4642033724731</c:v>
                </c:pt>
                <c:pt idx="78">
                  <c:v>2091.1327647520338</c:v>
                </c:pt>
                <c:pt idx="79">
                  <c:v>2091.1327647520338</c:v>
                </c:pt>
                <c:pt idx="80">
                  <c:v>2184.8808218147456</c:v>
                </c:pt>
                <c:pt idx="81">
                  <c:v>2184.8808218147456</c:v>
                </c:pt>
                <c:pt idx="82">
                  <c:v>2142.2445532891597</c:v>
                </c:pt>
                <c:pt idx="83">
                  <c:v>2142.2445532891597</c:v>
                </c:pt>
                <c:pt idx="84">
                  <c:v>1801.9182842571158</c:v>
                </c:pt>
                <c:pt idx="85">
                  <c:v>1801.9182842571158</c:v>
                </c:pt>
                <c:pt idx="86">
                  <c:v>1964.0906269596601</c:v>
                </c:pt>
                <c:pt idx="87">
                  <c:v>1964.0906269596601</c:v>
                </c:pt>
                <c:pt idx="88">
                  <c:v>1829.4252358942229</c:v>
                </c:pt>
                <c:pt idx="89">
                  <c:v>1829.4252358942229</c:v>
                </c:pt>
                <c:pt idx="90">
                  <c:v>2004.5293509156738</c:v>
                </c:pt>
                <c:pt idx="91">
                  <c:v>2004.5293509156738</c:v>
                </c:pt>
                <c:pt idx="92">
                  <c:v>2094.192078915853</c:v>
                </c:pt>
                <c:pt idx="93">
                  <c:v>2094.192078915853</c:v>
                </c:pt>
                <c:pt idx="94">
                  <c:v>2157.0088357681375</c:v>
                </c:pt>
                <c:pt idx="95">
                  <c:v>2157.0088357681375</c:v>
                </c:pt>
                <c:pt idx="96">
                  <c:v>2149.5734932125588</c:v>
                </c:pt>
                <c:pt idx="97">
                  <c:v>2149.5734932125588</c:v>
                </c:pt>
                <c:pt idx="98">
                  <c:v>1966.8259817990556</c:v>
                </c:pt>
                <c:pt idx="99">
                  <c:v>1966.8259817990556</c:v>
                </c:pt>
                <c:pt idx="100">
                  <c:v>2020.2465973827887</c:v>
                </c:pt>
                <c:pt idx="101">
                  <c:v>2020.2465973827887</c:v>
                </c:pt>
                <c:pt idx="102">
                  <c:v>1814.935398825143</c:v>
                </c:pt>
                <c:pt idx="103">
                  <c:v>1814.935398825143</c:v>
                </c:pt>
                <c:pt idx="104">
                  <c:v>2156.4474701569834</c:v>
                </c:pt>
                <c:pt idx="105">
                  <c:v>2156.4474701569834</c:v>
                </c:pt>
                <c:pt idx="106">
                  <c:v>2097.3556493139267</c:v>
                </c:pt>
                <c:pt idx="107">
                  <c:v>2097.3556493139267</c:v>
                </c:pt>
                <c:pt idx="108">
                  <c:v>2306.6815292553938</c:v>
                </c:pt>
                <c:pt idx="109">
                  <c:v>2306.6815292553938</c:v>
                </c:pt>
                <c:pt idx="110">
                  <c:v>1987.4819247840637</c:v>
                </c:pt>
                <c:pt idx="111">
                  <c:v>1987.4819247840637</c:v>
                </c:pt>
                <c:pt idx="112">
                  <c:v>2220.3459198370606</c:v>
                </c:pt>
                <c:pt idx="113">
                  <c:v>2220.3459198370606</c:v>
                </c:pt>
                <c:pt idx="114">
                  <c:v>2088.2635627394693</c:v>
                </c:pt>
                <c:pt idx="115">
                  <c:v>2088.2635627394693</c:v>
                </c:pt>
                <c:pt idx="116">
                  <c:v>2247.3813610513607</c:v>
                </c:pt>
                <c:pt idx="117">
                  <c:v>2247.3813610513607</c:v>
                </c:pt>
                <c:pt idx="118">
                  <c:v>2475.1545405130105</c:v>
                </c:pt>
                <c:pt idx="119">
                  <c:v>2475.1545405130105</c:v>
                </c:pt>
                <c:pt idx="120">
                  <c:v>2484.3476728974761</c:v>
                </c:pt>
                <c:pt idx="121">
                  <c:v>2484.3476728974761</c:v>
                </c:pt>
                <c:pt idx="122">
                  <c:v>2488.7713439850577</c:v>
                </c:pt>
                <c:pt idx="123">
                  <c:v>2488.7713439850577</c:v>
                </c:pt>
                <c:pt idx="124">
                  <c:v>2210.2031989962375</c:v>
                </c:pt>
                <c:pt idx="125">
                  <c:v>2210.2031989962375</c:v>
                </c:pt>
                <c:pt idx="126">
                  <c:v>1617.3667529055722</c:v>
                </c:pt>
                <c:pt idx="127">
                  <c:v>1617.3667529055722</c:v>
                </c:pt>
                <c:pt idx="128">
                  <c:v>1590.7394758573687</c:v>
                </c:pt>
                <c:pt idx="129">
                  <c:v>1590.7394758573687</c:v>
                </c:pt>
                <c:pt idx="130">
                  <c:v>1602.8030760788158</c:v>
                </c:pt>
                <c:pt idx="131">
                  <c:v>1602.8030760788158</c:v>
                </c:pt>
                <c:pt idx="132">
                  <c:v>1944.246150807272</c:v>
                </c:pt>
                <c:pt idx="133">
                  <c:v>1944.246150807272</c:v>
                </c:pt>
                <c:pt idx="134">
                  <c:v>2403.5192068868146</c:v>
                </c:pt>
                <c:pt idx="135">
                  <c:v>2403.5192068868146</c:v>
                </c:pt>
                <c:pt idx="136">
                  <c:v>2447.1923140271451</c:v>
                </c:pt>
                <c:pt idx="137">
                  <c:v>2447.1923140271451</c:v>
                </c:pt>
                <c:pt idx="138">
                  <c:v>2370.1846748116427</c:v>
                </c:pt>
                <c:pt idx="139">
                  <c:v>2370.1846748116427</c:v>
                </c:pt>
                <c:pt idx="140">
                  <c:v>2320.9302726361798</c:v>
                </c:pt>
                <c:pt idx="141">
                  <c:v>2320.9302726361798</c:v>
                </c:pt>
                <c:pt idx="142">
                  <c:v>2315.4906398640983</c:v>
                </c:pt>
                <c:pt idx="143">
                  <c:v>2315.4906398640983</c:v>
                </c:pt>
                <c:pt idx="144">
                  <c:v>2327.8516537877686</c:v>
                </c:pt>
                <c:pt idx="145">
                  <c:v>2327.8516537877686</c:v>
                </c:pt>
                <c:pt idx="146">
                  <c:v>2377.5445265342178</c:v>
                </c:pt>
                <c:pt idx="147">
                  <c:v>2377.5445265342178</c:v>
                </c:pt>
                <c:pt idx="148">
                  <c:v>2437.4360915750731</c:v>
                </c:pt>
                <c:pt idx="149">
                  <c:v>2437.4360915750731</c:v>
                </c:pt>
                <c:pt idx="150">
                  <c:v>2378.7638089725879</c:v>
                </c:pt>
                <c:pt idx="151">
                  <c:v>2378.7638089725879</c:v>
                </c:pt>
                <c:pt idx="152">
                  <c:v>2427.6022318920732</c:v>
                </c:pt>
                <c:pt idx="153">
                  <c:v>2427.6022318920732</c:v>
                </c:pt>
                <c:pt idx="154">
                  <c:v>2325.1600157539738</c:v>
                </c:pt>
                <c:pt idx="155">
                  <c:v>2325.1600157539738</c:v>
                </c:pt>
                <c:pt idx="156">
                  <c:v>2267.6455588971344</c:v>
                </c:pt>
                <c:pt idx="157">
                  <c:v>2267.6455588971344</c:v>
                </c:pt>
                <c:pt idx="158">
                  <c:v>2274.0407423420324</c:v>
                </c:pt>
                <c:pt idx="159">
                  <c:v>2274.0407423420324</c:v>
                </c:pt>
                <c:pt idx="160">
                  <c:v>2256.4179348042712</c:v>
                </c:pt>
                <c:pt idx="161">
                  <c:v>2256.4179348042712</c:v>
                </c:pt>
                <c:pt idx="162">
                  <c:v>2399.4504986492398</c:v>
                </c:pt>
                <c:pt idx="163">
                  <c:v>2399.4504986492398</c:v>
                </c:pt>
                <c:pt idx="164">
                  <c:v>2439.2867819090216</c:v>
                </c:pt>
                <c:pt idx="165">
                  <c:v>2439.2867819090216</c:v>
                </c:pt>
                <c:pt idx="166">
                  <c:v>2434.4474984710905</c:v>
                </c:pt>
                <c:pt idx="167">
                  <c:v>2434.4474984710905</c:v>
                </c:pt>
                <c:pt idx="168">
                  <c:v>2355.5721078099282</c:v>
                </c:pt>
                <c:pt idx="169">
                  <c:v>2355.5721078099282</c:v>
                </c:pt>
                <c:pt idx="170">
                  <c:v>2416.7110235697114</c:v>
                </c:pt>
                <c:pt idx="171">
                  <c:v>2416.7110235697114</c:v>
                </c:pt>
                <c:pt idx="172">
                  <c:v>2171.6588271439286</c:v>
                </c:pt>
                <c:pt idx="173">
                  <c:v>2171.6588271439286</c:v>
                </c:pt>
                <c:pt idx="174">
                  <c:v>2399.2076805044935</c:v>
                </c:pt>
                <c:pt idx="175">
                  <c:v>2399.2076805044935</c:v>
                </c:pt>
                <c:pt idx="176">
                  <c:v>2378.3062042730908</c:v>
                </c:pt>
                <c:pt idx="177">
                  <c:v>2378.3062042730908</c:v>
                </c:pt>
                <c:pt idx="178">
                  <c:v>2188.0201214055132</c:v>
                </c:pt>
                <c:pt idx="179">
                  <c:v>2188.0201214055132</c:v>
                </c:pt>
                <c:pt idx="180">
                  <c:v>2376.7639164649299</c:v>
                </c:pt>
                <c:pt idx="181">
                  <c:v>2376.7639164649299</c:v>
                </c:pt>
                <c:pt idx="182">
                  <c:v>2270.1087981773717</c:v>
                </c:pt>
                <c:pt idx="183">
                  <c:v>2270.1087981773717</c:v>
                </c:pt>
                <c:pt idx="184">
                  <c:v>2285.8379323868398</c:v>
                </c:pt>
                <c:pt idx="185">
                  <c:v>2285.8379323868398</c:v>
                </c:pt>
                <c:pt idx="186">
                  <c:v>2388.7769020549663</c:v>
                </c:pt>
                <c:pt idx="187">
                  <c:v>2388.7769020549663</c:v>
                </c:pt>
                <c:pt idx="188">
                  <c:v>2396.8699779849471</c:v>
                </c:pt>
                <c:pt idx="189">
                  <c:v>2396.8699779849471</c:v>
                </c:pt>
                <c:pt idx="190">
                  <c:v>2275.8149511977817</c:v>
                </c:pt>
                <c:pt idx="191">
                  <c:v>2275.8149511977817</c:v>
                </c:pt>
                <c:pt idx="192">
                  <c:v>2318.007007079299</c:v>
                </c:pt>
                <c:pt idx="193">
                  <c:v>2318.007007079299</c:v>
                </c:pt>
                <c:pt idx="194">
                  <c:v>2257.4031131065649</c:v>
                </c:pt>
                <c:pt idx="195">
                  <c:v>2257.4031131065649</c:v>
                </c:pt>
                <c:pt idx="196">
                  <c:v>2306.0692738336074</c:v>
                </c:pt>
                <c:pt idx="197">
                  <c:v>2306.0692738336074</c:v>
                </c:pt>
                <c:pt idx="198">
                  <c:v>2435.023338509277</c:v>
                </c:pt>
                <c:pt idx="199">
                  <c:v>2435.023338509277</c:v>
                </c:pt>
                <c:pt idx="200">
                  <c:v>2414.7644791403941</c:v>
                </c:pt>
                <c:pt idx="201">
                  <c:v>2414.7644791403941</c:v>
                </c:pt>
                <c:pt idx="202">
                  <c:v>2362.4876918525911</c:v>
                </c:pt>
                <c:pt idx="203">
                  <c:v>2362.4876918525911</c:v>
                </c:pt>
                <c:pt idx="204">
                  <c:v>2337.810866778645</c:v>
                </c:pt>
                <c:pt idx="205">
                  <c:v>2337.810866778645</c:v>
                </c:pt>
                <c:pt idx="206">
                  <c:v>2376.5470018575347</c:v>
                </c:pt>
                <c:pt idx="207">
                  <c:v>2376.5470018575347</c:v>
                </c:pt>
                <c:pt idx="208">
                  <c:v>2093.3867027166616</c:v>
                </c:pt>
                <c:pt idx="209">
                  <c:v>2093.3867027166616</c:v>
                </c:pt>
                <c:pt idx="210">
                  <c:v>2394.578689027368</c:v>
                </c:pt>
                <c:pt idx="211">
                  <c:v>2394.578689027368</c:v>
                </c:pt>
                <c:pt idx="212">
                  <c:v>2348.6236123324152</c:v>
                </c:pt>
                <c:pt idx="213">
                  <c:v>2348.6236123324152</c:v>
                </c:pt>
                <c:pt idx="214">
                  <c:v>2283.2147405979872</c:v>
                </c:pt>
                <c:pt idx="215">
                  <c:v>2283.2147405979872</c:v>
                </c:pt>
                <c:pt idx="216">
                  <c:v>2424.8009808018519</c:v>
                </c:pt>
                <c:pt idx="217">
                  <c:v>2424.8009808018519</c:v>
                </c:pt>
                <c:pt idx="218">
                  <c:v>2424.6490451812124</c:v>
                </c:pt>
                <c:pt idx="219">
                  <c:v>2424.6490451812124</c:v>
                </c:pt>
                <c:pt idx="220">
                  <c:v>2424.4567315961885</c:v>
                </c:pt>
                <c:pt idx="221">
                  <c:v>2424.4567315961885</c:v>
                </c:pt>
                <c:pt idx="222">
                  <c:v>2474.2726461450566</c:v>
                </c:pt>
                <c:pt idx="223">
                  <c:v>2474.2726461450566</c:v>
                </c:pt>
                <c:pt idx="224">
                  <c:v>2474.1021634449112</c:v>
                </c:pt>
                <c:pt idx="225">
                  <c:v>2474.1021634449112</c:v>
                </c:pt>
                <c:pt idx="226">
                  <c:v>2473.9485584036629</c:v>
                </c:pt>
                <c:pt idx="227">
                  <c:v>2473.9485584036629</c:v>
                </c:pt>
                <c:pt idx="228">
                  <c:v>2473.8094461347287</c:v>
                </c:pt>
                <c:pt idx="229">
                  <c:v>2473.8094461347287</c:v>
                </c:pt>
                <c:pt idx="230">
                  <c:v>2473.6841662079783</c:v>
                </c:pt>
                <c:pt idx="231">
                  <c:v>2473.6841662079783</c:v>
                </c:pt>
                <c:pt idx="232">
                  <c:v>2473.5740578289538</c:v>
                </c:pt>
                <c:pt idx="233">
                  <c:v>2473.5740578289538</c:v>
                </c:pt>
                <c:pt idx="234">
                  <c:v>3623.7162859522086</c:v>
                </c:pt>
                <c:pt idx="235">
                  <c:v>3623.7162859522086</c:v>
                </c:pt>
                <c:pt idx="236">
                  <c:v>3611.9515120196538</c:v>
                </c:pt>
                <c:pt idx="237">
                  <c:v>3611.9515120196538</c:v>
                </c:pt>
                <c:pt idx="238">
                  <c:v>3609.2219726344651</c:v>
                </c:pt>
                <c:pt idx="239">
                  <c:v>3609.2219726344651</c:v>
                </c:pt>
                <c:pt idx="240">
                  <c:v>3606.642240817273</c:v>
                </c:pt>
                <c:pt idx="241">
                  <c:v>3606.642240817273</c:v>
                </c:pt>
                <c:pt idx="242">
                  <c:v>3604.7366063655004</c:v>
                </c:pt>
                <c:pt idx="243">
                  <c:v>3604.7366063655004</c:v>
                </c:pt>
                <c:pt idx="244">
                  <c:v>3602.9724140334019</c:v>
                </c:pt>
                <c:pt idx="245">
                  <c:v>3602.9724140334019</c:v>
                </c:pt>
                <c:pt idx="246">
                  <c:v>3601.6024617988091</c:v>
                </c:pt>
                <c:pt idx="247">
                  <c:v>3601.6024617988091</c:v>
                </c:pt>
                <c:pt idx="248">
                  <c:v>3600.3707596049244</c:v>
                </c:pt>
                <c:pt idx="249">
                  <c:v>3600.3707596049244</c:v>
                </c:pt>
                <c:pt idx="250">
                  <c:v>3599.3191713839251</c:v>
                </c:pt>
                <c:pt idx="251">
                  <c:v>3599.3191713839251</c:v>
                </c:pt>
                <c:pt idx="252">
                  <c:v>3598.3440096052814</c:v>
                </c:pt>
                <c:pt idx="253">
                  <c:v>3598.3440096052814</c:v>
                </c:pt>
                <c:pt idx="254">
                  <c:v>3597.4716180930977</c:v>
                </c:pt>
                <c:pt idx="255">
                  <c:v>3597.4716180930977</c:v>
                </c:pt>
                <c:pt idx="256">
                  <c:v>3596.706399714913</c:v>
                </c:pt>
                <c:pt idx="257">
                  <c:v>3596.706399714913</c:v>
                </c:pt>
                <c:pt idx="258">
                  <c:v>3260.9860988318246</c:v>
                </c:pt>
                <c:pt idx="259">
                  <c:v>3260.9860988318246</c:v>
                </c:pt>
                <c:pt idx="260">
                  <c:v>3260.3486369933812</c:v>
                </c:pt>
                <c:pt idx="261">
                  <c:v>3260.3486369933812</c:v>
                </c:pt>
                <c:pt idx="262">
                  <c:v>3259.7477923366323</c:v>
                </c:pt>
                <c:pt idx="263">
                  <c:v>3259.7477923366323</c:v>
                </c:pt>
                <c:pt idx="264">
                  <c:v>3259.2014148203898</c:v>
                </c:pt>
                <c:pt idx="265">
                  <c:v>3259.2014148203898</c:v>
                </c:pt>
                <c:pt idx="266">
                  <c:v>3258.7473324149237</c:v>
                </c:pt>
                <c:pt idx="267">
                  <c:v>3258.7473324149237</c:v>
                </c:pt>
                <c:pt idx="268">
                  <c:v>3258.2876180080639</c:v>
                </c:pt>
                <c:pt idx="269">
                  <c:v>3258.2876180080639</c:v>
                </c:pt>
                <c:pt idx="270">
                  <c:v>3257.8796739853437</c:v>
                </c:pt>
                <c:pt idx="271">
                  <c:v>3257.8796739853437</c:v>
                </c:pt>
                <c:pt idx="272">
                  <c:v>3257.4933590494065</c:v>
                </c:pt>
                <c:pt idx="273">
                  <c:v>3257.4933590494065</c:v>
                </c:pt>
                <c:pt idx="274">
                  <c:v>3257.1475688401047</c:v>
                </c:pt>
                <c:pt idx="275">
                  <c:v>3257.1475688401047</c:v>
                </c:pt>
                <c:pt idx="276">
                  <c:v>3256.8166749993075</c:v>
                </c:pt>
                <c:pt idx="277">
                  <c:v>3256.8166749993075</c:v>
                </c:pt>
                <c:pt idx="278">
                  <c:v>3256.5110976468568</c:v>
                </c:pt>
                <c:pt idx="279">
                  <c:v>3256.5110976468568</c:v>
                </c:pt>
                <c:pt idx="280">
                  <c:v>3256.2447975419059</c:v>
                </c:pt>
                <c:pt idx="281">
                  <c:v>3256.2447975419059</c:v>
                </c:pt>
                <c:pt idx="282">
                  <c:v>3525.977121192288</c:v>
                </c:pt>
                <c:pt idx="283">
                  <c:v>3525.977121192288</c:v>
                </c:pt>
                <c:pt idx="284">
                  <c:v>3525.746686112494</c:v>
                </c:pt>
                <c:pt idx="285">
                  <c:v>3525.746686112494</c:v>
                </c:pt>
                <c:pt idx="286">
                  <c:v>3525.5179021080266</c:v>
                </c:pt>
                <c:pt idx="287">
                  <c:v>3525.5179021080266</c:v>
                </c:pt>
                <c:pt idx="288">
                  <c:v>3525.3128202071412</c:v>
                </c:pt>
                <c:pt idx="289">
                  <c:v>3525.3128202071412</c:v>
                </c:pt>
                <c:pt idx="290">
                  <c:v>3525.1336785341696</c:v>
                </c:pt>
                <c:pt idx="291">
                  <c:v>3525.1336785341696</c:v>
                </c:pt>
                <c:pt idx="292">
                  <c:v>3524.9513631275154</c:v>
                </c:pt>
                <c:pt idx="293">
                  <c:v>3524.9513631275154</c:v>
                </c:pt>
                <c:pt idx="294">
                  <c:v>3524.78583365335</c:v>
                </c:pt>
                <c:pt idx="295">
                  <c:v>3524.78583365335</c:v>
                </c:pt>
                <c:pt idx="296">
                  <c:v>3524.6274404936544</c:v>
                </c:pt>
                <c:pt idx="297">
                  <c:v>3524.6274404936544</c:v>
                </c:pt>
                <c:pt idx="298">
                  <c:v>3524.4841455005585</c:v>
                </c:pt>
                <c:pt idx="299">
                  <c:v>3524.4841455005585</c:v>
                </c:pt>
                <c:pt idx="300">
                  <c:v>3776.3457067896388</c:v>
                </c:pt>
                <c:pt idx="301">
                  <c:v>3776.3457067896388</c:v>
                </c:pt>
                <c:pt idx="302">
                  <c:v>3776.2182621196816</c:v>
                </c:pt>
                <c:pt idx="303">
                  <c:v>3776.2182621196816</c:v>
                </c:pt>
                <c:pt idx="304">
                  <c:v>3776.1021548336362</c:v>
                </c:pt>
                <c:pt idx="305">
                  <c:v>3776.1021548336362</c:v>
                </c:pt>
                <c:pt idx="306">
                  <c:v>3775.3504936184131</c:v>
                </c:pt>
                <c:pt idx="307">
                  <c:v>3775.3504936184131</c:v>
                </c:pt>
                <c:pt idx="308">
                  <c:v>3774.9565470454099</c:v>
                </c:pt>
                <c:pt idx="309">
                  <c:v>3774.9565470454099</c:v>
                </c:pt>
                <c:pt idx="310">
                  <c:v>3774.737871290999</c:v>
                </c:pt>
                <c:pt idx="311">
                  <c:v>3774.737871290999</c:v>
                </c:pt>
                <c:pt idx="312">
                  <c:v>3774.6089039626854</c:v>
                </c:pt>
                <c:pt idx="313">
                  <c:v>3774.6089039626854</c:v>
                </c:pt>
                <c:pt idx="314">
                  <c:v>3774.5273775320979</c:v>
                </c:pt>
                <c:pt idx="315">
                  <c:v>3774.5273775320979</c:v>
                </c:pt>
                <c:pt idx="316">
                  <c:v>3774.4715528407664</c:v>
                </c:pt>
                <c:pt idx="317">
                  <c:v>3774.4715528407664</c:v>
                </c:pt>
                <c:pt idx="318">
                  <c:v>3774.4310464594123</c:v>
                </c:pt>
                <c:pt idx="319">
                  <c:v>3774.4310464594123</c:v>
                </c:pt>
                <c:pt idx="320">
                  <c:v>3774.3971443793662</c:v>
                </c:pt>
                <c:pt idx="321">
                  <c:v>3774.3971443793662</c:v>
                </c:pt>
                <c:pt idx="322">
                  <c:v>3774.368599121492</c:v>
                </c:pt>
                <c:pt idx="323">
                  <c:v>3774.368599121492</c:v>
                </c:pt>
                <c:pt idx="324">
                  <c:v>3774.3425304766079</c:v>
                </c:pt>
                <c:pt idx="325">
                  <c:v>3774.3425304766079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7-4681-A414-58879CDB2E4B}"/>
            </c:ext>
          </c:extLst>
        </c:ser>
        <c:ser>
          <c:idx val="3"/>
          <c:order val="3"/>
          <c:tx>
            <c:strRef>
              <c:f>'Figure_4-1_calcs'!$I$7</c:f>
              <c:strCache>
                <c:ptCount val="1"/>
                <c:pt idx="0">
                  <c:v>Simulated Injection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'Figure_4-1_calcs'!$B$8:$B$335</c:f>
              <c:numCache>
                <c:formatCode>m/d/yyyy</c:formatCode>
                <c:ptCount val="328"/>
                <c:pt idx="0">
                  <c:v>42005</c:v>
                </c:pt>
                <c:pt idx="1">
                  <c:v>42035</c:v>
                </c:pt>
                <c:pt idx="2">
                  <c:v>42036</c:v>
                </c:pt>
                <c:pt idx="3">
                  <c:v>42063</c:v>
                </c:pt>
                <c:pt idx="4">
                  <c:v>42064</c:v>
                </c:pt>
                <c:pt idx="5">
                  <c:v>42094</c:v>
                </c:pt>
                <c:pt idx="6">
                  <c:v>42095</c:v>
                </c:pt>
                <c:pt idx="7">
                  <c:v>42124</c:v>
                </c:pt>
                <c:pt idx="8">
                  <c:v>42125</c:v>
                </c:pt>
                <c:pt idx="9">
                  <c:v>42155</c:v>
                </c:pt>
                <c:pt idx="10">
                  <c:v>42156</c:v>
                </c:pt>
                <c:pt idx="11">
                  <c:v>42185</c:v>
                </c:pt>
                <c:pt idx="12">
                  <c:v>42186</c:v>
                </c:pt>
                <c:pt idx="13">
                  <c:v>42216</c:v>
                </c:pt>
                <c:pt idx="14">
                  <c:v>42217</c:v>
                </c:pt>
                <c:pt idx="15">
                  <c:v>42247</c:v>
                </c:pt>
                <c:pt idx="16">
                  <c:v>42248</c:v>
                </c:pt>
                <c:pt idx="17">
                  <c:v>42277</c:v>
                </c:pt>
                <c:pt idx="18">
                  <c:v>42278</c:v>
                </c:pt>
                <c:pt idx="19">
                  <c:v>42308</c:v>
                </c:pt>
                <c:pt idx="20">
                  <c:v>42309</c:v>
                </c:pt>
                <c:pt idx="21">
                  <c:v>42338</c:v>
                </c:pt>
                <c:pt idx="22">
                  <c:v>42339</c:v>
                </c:pt>
                <c:pt idx="23">
                  <c:v>42369</c:v>
                </c:pt>
                <c:pt idx="24">
                  <c:v>42370</c:v>
                </c:pt>
                <c:pt idx="25">
                  <c:v>42400</c:v>
                </c:pt>
                <c:pt idx="26">
                  <c:v>42401</c:v>
                </c:pt>
                <c:pt idx="27">
                  <c:v>42429</c:v>
                </c:pt>
                <c:pt idx="28">
                  <c:v>42430</c:v>
                </c:pt>
                <c:pt idx="29">
                  <c:v>42460</c:v>
                </c:pt>
                <c:pt idx="30">
                  <c:v>42461</c:v>
                </c:pt>
                <c:pt idx="31">
                  <c:v>42490</c:v>
                </c:pt>
                <c:pt idx="32">
                  <c:v>42491</c:v>
                </c:pt>
                <c:pt idx="33">
                  <c:v>42521</c:v>
                </c:pt>
                <c:pt idx="34">
                  <c:v>42522</c:v>
                </c:pt>
                <c:pt idx="35">
                  <c:v>42551</c:v>
                </c:pt>
                <c:pt idx="36">
                  <c:v>42552</c:v>
                </c:pt>
                <c:pt idx="37">
                  <c:v>42582</c:v>
                </c:pt>
                <c:pt idx="38">
                  <c:v>42583</c:v>
                </c:pt>
                <c:pt idx="39">
                  <c:v>42613</c:v>
                </c:pt>
                <c:pt idx="40">
                  <c:v>42614</c:v>
                </c:pt>
                <c:pt idx="41">
                  <c:v>42643</c:v>
                </c:pt>
                <c:pt idx="42">
                  <c:v>42644</c:v>
                </c:pt>
                <c:pt idx="43">
                  <c:v>42674</c:v>
                </c:pt>
                <c:pt idx="44">
                  <c:v>42675</c:v>
                </c:pt>
                <c:pt idx="45">
                  <c:v>42704</c:v>
                </c:pt>
                <c:pt idx="46">
                  <c:v>42705</c:v>
                </c:pt>
                <c:pt idx="47">
                  <c:v>42735</c:v>
                </c:pt>
                <c:pt idx="48">
                  <c:v>42736</c:v>
                </c:pt>
                <c:pt idx="49">
                  <c:v>42766</c:v>
                </c:pt>
                <c:pt idx="50">
                  <c:v>42767</c:v>
                </c:pt>
                <c:pt idx="51">
                  <c:v>42794</c:v>
                </c:pt>
                <c:pt idx="52">
                  <c:v>42795</c:v>
                </c:pt>
                <c:pt idx="53">
                  <c:v>42825</c:v>
                </c:pt>
                <c:pt idx="54">
                  <c:v>42826</c:v>
                </c:pt>
                <c:pt idx="55">
                  <c:v>42855</c:v>
                </c:pt>
                <c:pt idx="56">
                  <c:v>42856</c:v>
                </c:pt>
                <c:pt idx="57">
                  <c:v>42886</c:v>
                </c:pt>
                <c:pt idx="58">
                  <c:v>42887</c:v>
                </c:pt>
                <c:pt idx="59">
                  <c:v>42916</c:v>
                </c:pt>
                <c:pt idx="60">
                  <c:v>42917</c:v>
                </c:pt>
                <c:pt idx="61">
                  <c:v>42947</c:v>
                </c:pt>
                <c:pt idx="62">
                  <c:v>42948</c:v>
                </c:pt>
                <c:pt idx="63">
                  <c:v>42978</c:v>
                </c:pt>
                <c:pt idx="64">
                  <c:v>42979</c:v>
                </c:pt>
                <c:pt idx="65">
                  <c:v>43008</c:v>
                </c:pt>
                <c:pt idx="66">
                  <c:v>43009</c:v>
                </c:pt>
                <c:pt idx="67">
                  <c:v>43039</c:v>
                </c:pt>
                <c:pt idx="68">
                  <c:v>43040</c:v>
                </c:pt>
                <c:pt idx="69">
                  <c:v>43069</c:v>
                </c:pt>
                <c:pt idx="70">
                  <c:v>43070</c:v>
                </c:pt>
                <c:pt idx="71">
                  <c:v>43100</c:v>
                </c:pt>
                <c:pt idx="72">
                  <c:v>43101</c:v>
                </c:pt>
                <c:pt idx="73">
                  <c:v>43131</c:v>
                </c:pt>
                <c:pt idx="74">
                  <c:v>43132</c:v>
                </c:pt>
                <c:pt idx="75">
                  <c:v>43159</c:v>
                </c:pt>
                <c:pt idx="76">
                  <c:v>43160</c:v>
                </c:pt>
                <c:pt idx="77">
                  <c:v>43190</c:v>
                </c:pt>
                <c:pt idx="78">
                  <c:v>43191</c:v>
                </c:pt>
                <c:pt idx="79">
                  <c:v>43220</c:v>
                </c:pt>
                <c:pt idx="80">
                  <c:v>43221</c:v>
                </c:pt>
                <c:pt idx="81">
                  <c:v>43251</c:v>
                </c:pt>
                <c:pt idx="82">
                  <c:v>43252</c:v>
                </c:pt>
                <c:pt idx="83">
                  <c:v>43281</c:v>
                </c:pt>
                <c:pt idx="84">
                  <c:v>43282</c:v>
                </c:pt>
                <c:pt idx="85">
                  <c:v>43312</c:v>
                </c:pt>
                <c:pt idx="86">
                  <c:v>43313</c:v>
                </c:pt>
                <c:pt idx="87">
                  <c:v>43343</c:v>
                </c:pt>
                <c:pt idx="88">
                  <c:v>43344</c:v>
                </c:pt>
                <c:pt idx="89">
                  <c:v>43373</c:v>
                </c:pt>
                <c:pt idx="90">
                  <c:v>43374</c:v>
                </c:pt>
                <c:pt idx="91">
                  <c:v>43404</c:v>
                </c:pt>
                <c:pt idx="92">
                  <c:v>43405</c:v>
                </c:pt>
                <c:pt idx="93">
                  <c:v>43434</c:v>
                </c:pt>
                <c:pt idx="94">
                  <c:v>43435</c:v>
                </c:pt>
                <c:pt idx="95">
                  <c:v>43465</c:v>
                </c:pt>
                <c:pt idx="96">
                  <c:v>43466</c:v>
                </c:pt>
                <c:pt idx="97">
                  <c:v>43496</c:v>
                </c:pt>
                <c:pt idx="98">
                  <c:v>43497</c:v>
                </c:pt>
                <c:pt idx="99">
                  <c:v>43524</c:v>
                </c:pt>
                <c:pt idx="100">
                  <c:v>43525</c:v>
                </c:pt>
                <c:pt idx="101">
                  <c:v>43555</c:v>
                </c:pt>
                <c:pt idx="102">
                  <c:v>43556</c:v>
                </c:pt>
                <c:pt idx="103">
                  <c:v>43585</c:v>
                </c:pt>
                <c:pt idx="104">
                  <c:v>43586</c:v>
                </c:pt>
                <c:pt idx="105">
                  <c:v>43616</c:v>
                </c:pt>
                <c:pt idx="106">
                  <c:v>43617</c:v>
                </c:pt>
                <c:pt idx="107">
                  <c:v>43646</c:v>
                </c:pt>
                <c:pt idx="108">
                  <c:v>43647</c:v>
                </c:pt>
                <c:pt idx="109">
                  <c:v>43677</c:v>
                </c:pt>
                <c:pt idx="110">
                  <c:v>43678</c:v>
                </c:pt>
                <c:pt idx="111">
                  <c:v>43708</c:v>
                </c:pt>
                <c:pt idx="112">
                  <c:v>43709</c:v>
                </c:pt>
                <c:pt idx="113">
                  <c:v>43738</c:v>
                </c:pt>
                <c:pt idx="114">
                  <c:v>43739</c:v>
                </c:pt>
                <c:pt idx="115">
                  <c:v>43769</c:v>
                </c:pt>
                <c:pt idx="116">
                  <c:v>43770</c:v>
                </c:pt>
                <c:pt idx="117">
                  <c:v>43799</c:v>
                </c:pt>
                <c:pt idx="118">
                  <c:v>43800</c:v>
                </c:pt>
                <c:pt idx="119">
                  <c:v>43830</c:v>
                </c:pt>
                <c:pt idx="120">
                  <c:v>43831</c:v>
                </c:pt>
                <c:pt idx="121">
                  <c:v>43861</c:v>
                </c:pt>
                <c:pt idx="122">
                  <c:v>43862</c:v>
                </c:pt>
                <c:pt idx="123">
                  <c:v>43890</c:v>
                </c:pt>
                <c:pt idx="124">
                  <c:v>43891</c:v>
                </c:pt>
                <c:pt idx="125">
                  <c:v>43921</c:v>
                </c:pt>
                <c:pt idx="126">
                  <c:v>43922</c:v>
                </c:pt>
                <c:pt idx="127">
                  <c:v>43951</c:v>
                </c:pt>
                <c:pt idx="128">
                  <c:v>43952</c:v>
                </c:pt>
                <c:pt idx="129">
                  <c:v>43982</c:v>
                </c:pt>
                <c:pt idx="130">
                  <c:v>43983</c:v>
                </c:pt>
                <c:pt idx="131">
                  <c:v>44012</c:v>
                </c:pt>
                <c:pt idx="132">
                  <c:v>44013</c:v>
                </c:pt>
                <c:pt idx="133">
                  <c:v>44043</c:v>
                </c:pt>
                <c:pt idx="134">
                  <c:v>44044</c:v>
                </c:pt>
                <c:pt idx="135">
                  <c:v>44074</c:v>
                </c:pt>
                <c:pt idx="136">
                  <c:v>44075</c:v>
                </c:pt>
                <c:pt idx="137">
                  <c:v>44104</c:v>
                </c:pt>
                <c:pt idx="138">
                  <c:v>44105</c:v>
                </c:pt>
                <c:pt idx="139">
                  <c:v>44135</c:v>
                </c:pt>
                <c:pt idx="140">
                  <c:v>44136</c:v>
                </c:pt>
                <c:pt idx="141">
                  <c:v>44165</c:v>
                </c:pt>
                <c:pt idx="142">
                  <c:v>44166</c:v>
                </c:pt>
                <c:pt idx="143">
                  <c:v>44196</c:v>
                </c:pt>
                <c:pt idx="144">
                  <c:v>44197</c:v>
                </c:pt>
                <c:pt idx="145">
                  <c:v>44227</c:v>
                </c:pt>
                <c:pt idx="146">
                  <c:v>44228</c:v>
                </c:pt>
                <c:pt idx="147">
                  <c:v>44255</c:v>
                </c:pt>
                <c:pt idx="148">
                  <c:v>44256</c:v>
                </c:pt>
                <c:pt idx="149">
                  <c:v>44286</c:v>
                </c:pt>
                <c:pt idx="150">
                  <c:v>44287</c:v>
                </c:pt>
                <c:pt idx="151">
                  <c:v>44316</c:v>
                </c:pt>
                <c:pt idx="152">
                  <c:v>44317</c:v>
                </c:pt>
                <c:pt idx="153">
                  <c:v>44347</c:v>
                </c:pt>
                <c:pt idx="154">
                  <c:v>44348</c:v>
                </c:pt>
                <c:pt idx="155">
                  <c:v>44377</c:v>
                </c:pt>
                <c:pt idx="156">
                  <c:v>44378</c:v>
                </c:pt>
                <c:pt idx="157">
                  <c:v>44408</c:v>
                </c:pt>
                <c:pt idx="158">
                  <c:v>44409</c:v>
                </c:pt>
                <c:pt idx="159">
                  <c:v>44439</c:v>
                </c:pt>
                <c:pt idx="160">
                  <c:v>44440</c:v>
                </c:pt>
                <c:pt idx="161">
                  <c:v>44469</c:v>
                </c:pt>
                <c:pt idx="162">
                  <c:v>44470</c:v>
                </c:pt>
                <c:pt idx="163">
                  <c:v>44500</c:v>
                </c:pt>
                <c:pt idx="164">
                  <c:v>44501</c:v>
                </c:pt>
                <c:pt idx="165">
                  <c:v>44530</c:v>
                </c:pt>
                <c:pt idx="166">
                  <c:v>44531</c:v>
                </c:pt>
                <c:pt idx="167">
                  <c:v>44561</c:v>
                </c:pt>
                <c:pt idx="168">
                  <c:v>44562</c:v>
                </c:pt>
                <c:pt idx="169">
                  <c:v>44592</c:v>
                </c:pt>
                <c:pt idx="170">
                  <c:v>44593</c:v>
                </c:pt>
                <c:pt idx="171">
                  <c:v>44620</c:v>
                </c:pt>
                <c:pt idx="172">
                  <c:v>44621</c:v>
                </c:pt>
                <c:pt idx="173">
                  <c:v>44651</c:v>
                </c:pt>
                <c:pt idx="174">
                  <c:v>44652</c:v>
                </c:pt>
                <c:pt idx="175">
                  <c:v>44681</c:v>
                </c:pt>
                <c:pt idx="176">
                  <c:v>44682</c:v>
                </c:pt>
                <c:pt idx="177">
                  <c:v>44712</c:v>
                </c:pt>
                <c:pt idx="178">
                  <c:v>44713</c:v>
                </c:pt>
                <c:pt idx="179">
                  <c:v>44742</c:v>
                </c:pt>
                <c:pt idx="180">
                  <c:v>44743</c:v>
                </c:pt>
                <c:pt idx="181">
                  <c:v>44773</c:v>
                </c:pt>
                <c:pt idx="182">
                  <c:v>44774</c:v>
                </c:pt>
                <c:pt idx="183">
                  <c:v>44804</c:v>
                </c:pt>
                <c:pt idx="184">
                  <c:v>44805</c:v>
                </c:pt>
                <c:pt idx="185">
                  <c:v>44834</c:v>
                </c:pt>
                <c:pt idx="186">
                  <c:v>44835</c:v>
                </c:pt>
                <c:pt idx="187">
                  <c:v>44865</c:v>
                </c:pt>
                <c:pt idx="188">
                  <c:v>44866</c:v>
                </c:pt>
                <c:pt idx="189">
                  <c:v>44895</c:v>
                </c:pt>
                <c:pt idx="190">
                  <c:v>44896</c:v>
                </c:pt>
                <c:pt idx="191">
                  <c:v>44926</c:v>
                </c:pt>
                <c:pt idx="192">
                  <c:v>44927</c:v>
                </c:pt>
                <c:pt idx="193">
                  <c:v>44957</c:v>
                </c:pt>
                <c:pt idx="194">
                  <c:v>44958</c:v>
                </c:pt>
                <c:pt idx="195">
                  <c:v>44985</c:v>
                </c:pt>
                <c:pt idx="196">
                  <c:v>44986</c:v>
                </c:pt>
                <c:pt idx="197">
                  <c:v>45016</c:v>
                </c:pt>
                <c:pt idx="198">
                  <c:v>45017</c:v>
                </c:pt>
                <c:pt idx="199">
                  <c:v>45046</c:v>
                </c:pt>
                <c:pt idx="200">
                  <c:v>45047</c:v>
                </c:pt>
                <c:pt idx="201">
                  <c:v>45077</c:v>
                </c:pt>
                <c:pt idx="202">
                  <c:v>45078</c:v>
                </c:pt>
                <c:pt idx="203">
                  <c:v>45107</c:v>
                </c:pt>
                <c:pt idx="204">
                  <c:v>45108</c:v>
                </c:pt>
                <c:pt idx="205">
                  <c:v>45138</c:v>
                </c:pt>
                <c:pt idx="206">
                  <c:v>45139</c:v>
                </c:pt>
                <c:pt idx="207">
                  <c:v>45169</c:v>
                </c:pt>
                <c:pt idx="208">
                  <c:v>45170</c:v>
                </c:pt>
                <c:pt idx="209">
                  <c:v>45199</c:v>
                </c:pt>
                <c:pt idx="210">
                  <c:v>45200</c:v>
                </c:pt>
                <c:pt idx="211">
                  <c:v>45230</c:v>
                </c:pt>
                <c:pt idx="212">
                  <c:v>45231</c:v>
                </c:pt>
                <c:pt idx="213">
                  <c:v>45260</c:v>
                </c:pt>
                <c:pt idx="214">
                  <c:v>45261</c:v>
                </c:pt>
                <c:pt idx="215">
                  <c:v>45291</c:v>
                </c:pt>
                <c:pt idx="216">
                  <c:v>45292</c:v>
                </c:pt>
                <c:pt idx="217">
                  <c:v>45322</c:v>
                </c:pt>
                <c:pt idx="218">
                  <c:v>45323</c:v>
                </c:pt>
                <c:pt idx="219">
                  <c:v>45351</c:v>
                </c:pt>
                <c:pt idx="220">
                  <c:v>45352</c:v>
                </c:pt>
                <c:pt idx="221">
                  <c:v>45382</c:v>
                </c:pt>
                <c:pt idx="222">
                  <c:v>45383</c:v>
                </c:pt>
                <c:pt idx="223">
                  <c:v>45412</c:v>
                </c:pt>
                <c:pt idx="224">
                  <c:v>45413</c:v>
                </c:pt>
                <c:pt idx="225">
                  <c:v>45443</c:v>
                </c:pt>
                <c:pt idx="226">
                  <c:v>45444</c:v>
                </c:pt>
                <c:pt idx="227">
                  <c:v>45473</c:v>
                </c:pt>
                <c:pt idx="228">
                  <c:v>45474</c:v>
                </c:pt>
                <c:pt idx="229">
                  <c:v>45504</c:v>
                </c:pt>
                <c:pt idx="230">
                  <c:v>45505</c:v>
                </c:pt>
                <c:pt idx="231">
                  <c:v>45535</c:v>
                </c:pt>
                <c:pt idx="232">
                  <c:v>45536</c:v>
                </c:pt>
                <c:pt idx="233">
                  <c:v>45565</c:v>
                </c:pt>
                <c:pt idx="234">
                  <c:v>45566</c:v>
                </c:pt>
                <c:pt idx="235">
                  <c:v>45596</c:v>
                </c:pt>
                <c:pt idx="236">
                  <c:v>45597</c:v>
                </c:pt>
                <c:pt idx="237">
                  <c:v>45626</c:v>
                </c:pt>
                <c:pt idx="238">
                  <c:v>45627</c:v>
                </c:pt>
                <c:pt idx="239">
                  <c:v>45657</c:v>
                </c:pt>
                <c:pt idx="240">
                  <c:v>45658</c:v>
                </c:pt>
                <c:pt idx="241">
                  <c:v>45688</c:v>
                </c:pt>
                <c:pt idx="242">
                  <c:v>45689</c:v>
                </c:pt>
                <c:pt idx="243">
                  <c:v>45716</c:v>
                </c:pt>
                <c:pt idx="244">
                  <c:v>45717</c:v>
                </c:pt>
                <c:pt idx="245">
                  <c:v>45747</c:v>
                </c:pt>
                <c:pt idx="246">
                  <c:v>45748</c:v>
                </c:pt>
                <c:pt idx="247">
                  <c:v>45777</c:v>
                </c:pt>
                <c:pt idx="248">
                  <c:v>45778</c:v>
                </c:pt>
                <c:pt idx="249">
                  <c:v>45808</c:v>
                </c:pt>
                <c:pt idx="250">
                  <c:v>45809</c:v>
                </c:pt>
                <c:pt idx="251">
                  <c:v>45838</c:v>
                </c:pt>
                <c:pt idx="252">
                  <c:v>45839</c:v>
                </c:pt>
                <c:pt idx="253">
                  <c:v>45869</c:v>
                </c:pt>
                <c:pt idx="254">
                  <c:v>45870</c:v>
                </c:pt>
                <c:pt idx="255">
                  <c:v>45900</c:v>
                </c:pt>
                <c:pt idx="256">
                  <c:v>45901</c:v>
                </c:pt>
                <c:pt idx="257">
                  <c:v>45930</c:v>
                </c:pt>
                <c:pt idx="258">
                  <c:v>45931</c:v>
                </c:pt>
                <c:pt idx="259">
                  <c:v>45961</c:v>
                </c:pt>
                <c:pt idx="260">
                  <c:v>45962</c:v>
                </c:pt>
                <c:pt idx="261">
                  <c:v>45991</c:v>
                </c:pt>
                <c:pt idx="262">
                  <c:v>45992</c:v>
                </c:pt>
                <c:pt idx="263">
                  <c:v>46022</c:v>
                </c:pt>
                <c:pt idx="264">
                  <c:v>46023</c:v>
                </c:pt>
                <c:pt idx="265">
                  <c:v>46053</c:v>
                </c:pt>
                <c:pt idx="266">
                  <c:v>46054</c:v>
                </c:pt>
                <c:pt idx="267">
                  <c:v>46081</c:v>
                </c:pt>
                <c:pt idx="268">
                  <c:v>46082</c:v>
                </c:pt>
                <c:pt idx="269">
                  <c:v>46112</c:v>
                </c:pt>
                <c:pt idx="270">
                  <c:v>46113</c:v>
                </c:pt>
                <c:pt idx="271">
                  <c:v>46142</c:v>
                </c:pt>
                <c:pt idx="272">
                  <c:v>46143</c:v>
                </c:pt>
                <c:pt idx="273">
                  <c:v>46173</c:v>
                </c:pt>
                <c:pt idx="274">
                  <c:v>46174</c:v>
                </c:pt>
                <c:pt idx="275">
                  <c:v>46203</c:v>
                </c:pt>
                <c:pt idx="276">
                  <c:v>46204</c:v>
                </c:pt>
                <c:pt idx="277">
                  <c:v>46234</c:v>
                </c:pt>
                <c:pt idx="278">
                  <c:v>46235</c:v>
                </c:pt>
                <c:pt idx="279">
                  <c:v>46265</c:v>
                </c:pt>
                <c:pt idx="280">
                  <c:v>46266</c:v>
                </c:pt>
                <c:pt idx="281">
                  <c:v>46295</c:v>
                </c:pt>
                <c:pt idx="282">
                  <c:v>46296</c:v>
                </c:pt>
                <c:pt idx="283">
                  <c:v>46326</c:v>
                </c:pt>
                <c:pt idx="284">
                  <c:v>46327</c:v>
                </c:pt>
                <c:pt idx="285">
                  <c:v>46356</c:v>
                </c:pt>
                <c:pt idx="286">
                  <c:v>46357</c:v>
                </c:pt>
                <c:pt idx="287">
                  <c:v>46387</c:v>
                </c:pt>
                <c:pt idx="288">
                  <c:v>46388</c:v>
                </c:pt>
                <c:pt idx="289">
                  <c:v>46418</c:v>
                </c:pt>
                <c:pt idx="290">
                  <c:v>46419</c:v>
                </c:pt>
                <c:pt idx="291">
                  <c:v>46446</c:v>
                </c:pt>
                <c:pt idx="292">
                  <c:v>46447</c:v>
                </c:pt>
                <c:pt idx="293">
                  <c:v>46477</c:v>
                </c:pt>
                <c:pt idx="294">
                  <c:v>46478</c:v>
                </c:pt>
                <c:pt idx="295">
                  <c:v>46507</c:v>
                </c:pt>
                <c:pt idx="296">
                  <c:v>46508</c:v>
                </c:pt>
                <c:pt idx="297">
                  <c:v>46538</c:v>
                </c:pt>
                <c:pt idx="298">
                  <c:v>46539</c:v>
                </c:pt>
                <c:pt idx="299">
                  <c:v>46568</c:v>
                </c:pt>
                <c:pt idx="300">
                  <c:v>46569</c:v>
                </c:pt>
                <c:pt idx="301">
                  <c:v>46599</c:v>
                </c:pt>
                <c:pt idx="302">
                  <c:v>46600</c:v>
                </c:pt>
                <c:pt idx="303">
                  <c:v>46630</c:v>
                </c:pt>
                <c:pt idx="304">
                  <c:v>46631</c:v>
                </c:pt>
                <c:pt idx="305">
                  <c:v>46660</c:v>
                </c:pt>
                <c:pt idx="306">
                  <c:v>46661</c:v>
                </c:pt>
                <c:pt idx="307">
                  <c:v>47026</c:v>
                </c:pt>
                <c:pt idx="308">
                  <c:v>47027</c:v>
                </c:pt>
                <c:pt idx="309">
                  <c:v>47391</c:v>
                </c:pt>
                <c:pt idx="310">
                  <c:v>47392</c:v>
                </c:pt>
                <c:pt idx="311">
                  <c:v>47756</c:v>
                </c:pt>
                <c:pt idx="312">
                  <c:v>47757</c:v>
                </c:pt>
                <c:pt idx="313">
                  <c:v>48121</c:v>
                </c:pt>
                <c:pt idx="314">
                  <c:v>48122</c:v>
                </c:pt>
                <c:pt idx="315">
                  <c:v>48487</c:v>
                </c:pt>
                <c:pt idx="316">
                  <c:v>48488</c:v>
                </c:pt>
                <c:pt idx="317">
                  <c:v>48852</c:v>
                </c:pt>
                <c:pt idx="318">
                  <c:v>48853</c:v>
                </c:pt>
                <c:pt idx="319">
                  <c:v>49217</c:v>
                </c:pt>
                <c:pt idx="320">
                  <c:v>49218</c:v>
                </c:pt>
                <c:pt idx="321">
                  <c:v>49582</c:v>
                </c:pt>
                <c:pt idx="322">
                  <c:v>49583</c:v>
                </c:pt>
                <c:pt idx="323">
                  <c:v>49948</c:v>
                </c:pt>
                <c:pt idx="324">
                  <c:v>49949</c:v>
                </c:pt>
                <c:pt idx="325">
                  <c:v>50313</c:v>
                </c:pt>
                <c:pt idx="326">
                  <c:v>50314</c:v>
                </c:pt>
                <c:pt idx="327">
                  <c:v>50314</c:v>
                </c:pt>
              </c:numCache>
            </c:numRef>
          </c:xVal>
          <c:yVal>
            <c:numRef>
              <c:f>'Figure_4-1_calcs'!$I$8:$I$335</c:f>
              <c:numCache>
                <c:formatCode>0</c:formatCode>
                <c:ptCount val="328"/>
                <c:pt idx="0">
                  <c:v>1982.9084461284858</c:v>
                </c:pt>
                <c:pt idx="1">
                  <c:v>1982.9084461284858</c:v>
                </c:pt>
                <c:pt idx="2">
                  <c:v>1828.2944144028131</c:v>
                </c:pt>
                <c:pt idx="3">
                  <c:v>1828.2944144028131</c:v>
                </c:pt>
                <c:pt idx="4">
                  <c:v>2007.6580652790678</c:v>
                </c:pt>
                <c:pt idx="5">
                  <c:v>2007.6580652790678</c:v>
                </c:pt>
                <c:pt idx="6">
                  <c:v>1904.2824045322518</c:v>
                </c:pt>
                <c:pt idx="7">
                  <c:v>1904.2824045322518</c:v>
                </c:pt>
                <c:pt idx="8">
                  <c:v>1894.4438301119294</c:v>
                </c:pt>
                <c:pt idx="9">
                  <c:v>1894.4438301119294</c:v>
                </c:pt>
                <c:pt idx="10">
                  <c:v>1958.4725312900196</c:v>
                </c:pt>
                <c:pt idx="11">
                  <c:v>1958.4725312900196</c:v>
                </c:pt>
                <c:pt idx="12">
                  <c:v>2122.1051033569761</c:v>
                </c:pt>
                <c:pt idx="13">
                  <c:v>2122.1051033569761</c:v>
                </c:pt>
                <c:pt idx="14">
                  <c:v>1932.7928063719371</c:v>
                </c:pt>
                <c:pt idx="15">
                  <c:v>1932.7928063719371</c:v>
                </c:pt>
                <c:pt idx="16">
                  <c:v>1878.8907005323106</c:v>
                </c:pt>
                <c:pt idx="17">
                  <c:v>1878.8907005323106</c:v>
                </c:pt>
                <c:pt idx="18">
                  <c:v>1967.0637183008514</c:v>
                </c:pt>
                <c:pt idx="19">
                  <c:v>1967.0637183008514</c:v>
                </c:pt>
                <c:pt idx="20">
                  <c:v>1872.5615967910524</c:v>
                </c:pt>
                <c:pt idx="21">
                  <c:v>1872.5615967910524</c:v>
                </c:pt>
                <c:pt idx="22">
                  <c:v>1971.4169618530991</c:v>
                </c:pt>
                <c:pt idx="23">
                  <c:v>1971.4169618530991</c:v>
                </c:pt>
                <c:pt idx="24">
                  <c:v>1713.6419091731098</c:v>
                </c:pt>
                <c:pt idx="25">
                  <c:v>1713.6419091731098</c:v>
                </c:pt>
                <c:pt idx="26">
                  <c:v>1799.2813518524868</c:v>
                </c:pt>
                <c:pt idx="27">
                  <c:v>1799.2813518524868</c:v>
                </c:pt>
                <c:pt idx="28">
                  <c:v>1676.9018140927819</c:v>
                </c:pt>
                <c:pt idx="29">
                  <c:v>1676.9018140927819</c:v>
                </c:pt>
                <c:pt idx="30">
                  <c:v>993.23925563602404</c:v>
                </c:pt>
                <c:pt idx="31">
                  <c:v>993.23925563602404</c:v>
                </c:pt>
                <c:pt idx="32">
                  <c:v>1012.6062224585845</c:v>
                </c:pt>
                <c:pt idx="33">
                  <c:v>1012.6062224585845</c:v>
                </c:pt>
                <c:pt idx="34">
                  <c:v>897.74337023223143</c:v>
                </c:pt>
                <c:pt idx="35">
                  <c:v>897.74337023223143</c:v>
                </c:pt>
                <c:pt idx="36">
                  <c:v>1482.8694046178528</c:v>
                </c:pt>
                <c:pt idx="37">
                  <c:v>1482.8694046178528</c:v>
                </c:pt>
                <c:pt idx="38">
                  <c:v>1600.5157313567404</c:v>
                </c:pt>
                <c:pt idx="39">
                  <c:v>1600.5157313567404</c:v>
                </c:pt>
                <c:pt idx="40">
                  <c:v>2176.8969553450002</c:v>
                </c:pt>
                <c:pt idx="41">
                  <c:v>2176.8969553450002</c:v>
                </c:pt>
                <c:pt idx="42">
                  <c:v>1061.207661032812</c:v>
                </c:pt>
                <c:pt idx="43">
                  <c:v>1061.207661032812</c:v>
                </c:pt>
                <c:pt idx="44">
                  <c:v>1754.7903753763235</c:v>
                </c:pt>
                <c:pt idx="45">
                  <c:v>1754.7903753763235</c:v>
                </c:pt>
                <c:pt idx="46">
                  <c:v>2105.4861129274213</c:v>
                </c:pt>
                <c:pt idx="47">
                  <c:v>2105.4861129274213</c:v>
                </c:pt>
                <c:pt idx="48">
                  <c:v>2063.1947356923483</c:v>
                </c:pt>
                <c:pt idx="49">
                  <c:v>2063.1947356923483</c:v>
                </c:pt>
                <c:pt idx="50">
                  <c:v>1944.1467010367473</c:v>
                </c:pt>
                <c:pt idx="51">
                  <c:v>1944.1467010367473</c:v>
                </c:pt>
                <c:pt idx="52">
                  <c:v>1620.2717649074496</c:v>
                </c:pt>
                <c:pt idx="53">
                  <c:v>1620.2717649074496</c:v>
                </c:pt>
                <c:pt idx="54">
                  <c:v>1323.2873422693112</c:v>
                </c:pt>
                <c:pt idx="55">
                  <c:v>1323.2873422693112</c:v>
                </c:pt>
                <c:pt idx="56">
                  <c:v>1969.4668584391882</c:v>
                </c:pt>
                <c:pt idx="57">
                  <c:v>1969.4668584391882</c:v>
                </c:pt>
                <c:pt idx="58">
                  <c:v>2011.4316896651583</c:v>
                </c:pt>
                <c:pt idx="59">
                  <c:v>2011.4316896651583</c:v>
                </c:pt>
                <c:pt idx="60">
                  <c:v>2179.3038562660267</c:v>
                </c:pt>
                <c:pt idx="61">
                  <c:v>2179.3038562660267</c:v>
                </c:pt>
                <c:pt idx="62">
                  <c:v>1365.1421018068202</c:v>
                </c:pt>
                <c:pt idx="63">
                  <c:v>1365.1421018068202</c:v>
                </c:pt>
                <c:pt idx="64">
                  <c:v>2220.2129532373992</c:v>
                </c:pt>
                <c:pt idx="65">
                  <c:v>2220.2129532373992</c:v>
                </c:pt>
                <c:pt idx="66">
                  <c:v>2272.604288462328</c:v>
                </c:pt>
                <c:pt idx="67">
                  <c:v>2272.604288462328</c:v>
                </c:pt>
                <c:pt idx="68">
                  <c:v>2329.0508848335571</c:v>
                </c:pt>
                <c:pt idx="69">
                  <c:v>2329.0508848335571</c:v>
                </c:pt>
                <c:pt idx="70">
                  <c:v>2313.4262086564386</c:v>
                </c:pt>
                <c:pt idx="71">
                  <c:v>2313.4262086564386</c:v>
                </c:pt>
                <c:pt idx="72">
                  <c:v>2375.9872873217082</c:v>
                </c:pt>
                <c:pt idx="73">
                  <c:v>2375.9872873217082</c:v>
                </c:pt>
                <c:pt idx="74">
                  <c:v>2378.9390431006191</c:v>
                </c:pt>
                <c:pt idx="75">
                  <c:v>2378.9390431006191</c:v>
                </c:pt>
                <c:pt idx="76">
                  <c:v>2104.2312956789597</c:v>
                </c:pt>
                <c:pt idx="77">
                  <c:v>2104.2312956789597</c:v>
                </c:pt>
                <c:pt idx="78">
                  <c:v>2146.1355874762758</c:v>
                </c:pt>
                <c:pt idx="79">
                  <c:v>2146.1355874762758</c:v>
                </c:pt>
                <c:pt idx="80">
                  <c:v>2252.6886509633491</c:v>
                </c:pt>
                <c:pt idx="81">
                  <c:v>2252.6886509633491</c:v>
                </c:pt>
                <c:pt idx="82">
                  <c:v>2211.8006877561616</c:v>
                </c:pt>
                <c:pt idx="83">
                  <c:v>2211.8006877561616</c:v>
                </c:pt>
                <c:pt idx="84">
                  <c:v>1861.3478233856538</c:v>
                </c:pt>
                <c:pt idx="85">
                  <c:v>1861.3478233856538</c:v>
                </c:pt>
                <c:pt idx="86">
                  <c:v>2004.547476053707</c:v>
                </c:pt>
                <c:pt idx="87">
                  <c:v>2004.547476053707</c:v>
                </c:pt>
                <c:pt idx="88">
                  <c:v>1799.0546225195369</c:v>
                </c:pt>
                <c:pt idx="89">
                  <c:v>1799.0546225195369</c:v>
                </c:pt>
                <c:pt idx="90">
                  <c:v>2004.6045665694558</c:v>
                </c:pt>
                <c:pt idx="91">
                  <c:v>2004.6045665694558</c:v>
                </c:pt>
                <c:pt idx="92">
                  <c:v>2046.4356423486636</c:v>
                </c:pt>
                <c:pt idx="93">
                  <c:v>2046.4356423486636</c:v>
                </c:pt>
                <c:pt idx="94">
                  <c:v>2129.3881800768495</c:v>
                </c:pt>
                <c:pt idx="95">
                  <c:v>2129.3881800768495</c:v>
                </c:pt>
                <c:pt idx="96">
                  <c:v>2364.7581405704877</c:v>
                </c:pt>
                <c:pt idx="97">
                  <c:v>2364.7581405704877</c:v>
                </c:pt>
                <c:pt idx="98">
                  <c:v>1990.8399551650862</c:v>
                </c:pt>
                <c:pt idx="99">
                  <c:v>1990.8399551650862</c:v>
                </c:pt>
                <c:pt idx="100">
                  <c:v>2019.9952670274679</c:v>
                </c:pt>
                <c:pt idx="101">
                  <c:v>2019.9952670274679</c:v>
                </c:pt>
                <c:pt idx="102">
                  <c:v>1795.7829250328314</c:v>
                </c:pt>
                <c:pt idx="103">
                  <c:v>1795.7829250328314</c:v>
                </c:pt>
                <c:pt idx="104">
                  <c:v>2099.9054783224201</c:v>
                </c:pt>
                <c:pt idx="105">
                  <c:v>2099.9054783224201</c:v>
                </c:pt>
                <c:pt idx="106">
                  <c:v>2090.1661335292461</c:v>
                </c:pt>
                <c:pt idx="107">
                  <c:v>2090.1661335292461</c:v>
                </c:pt>
                <c:pt idx="108">
                  <c:v>2270.9724389903222</c:v>
                </c:pt>
                <c:pt idx="109">
                  <c:v>2270.9724389903222</c:v>
                </c:pt>
                <c:pt idx="110">
                  <c:v>1973.1762743403431</c:v>
                </c:pt>
                <c:pt idx="111">
                  <c:v>1973.1762743403431</c:v>
                </c:pt>
                <c:pt idx="112">
                  <c:v>2231.1953192630885</c:v>
                </c:pt>
                <c:pt idx="113">
                  <c:v>2231.1953192630885</c:v>
                </c:pt>
                <c:pt idx="114">
                  <c:v>2067.7113439755549</c:v>
                </c:pt>
                <c:pt idx="115">
                  <c:v>2067.7113439755549</c:v>
                </c:pt>
                <c:pt idx="116">
                  <c:v>2197.1941746973121</c:v>
                </c:pt>
                <c:pt idx="117">
                  <c:v>2197.1941746973121</c:v>
                </c:pt>
                <c:pt idx="118">
                  <c:v>2401.5624441357518</c:v>
                </c:pt>
                <c:pt idx="119">
                  <c:v>2401.5624441357518</c:v>
                </c:pt>
                <c:pt idx="120">
                  <c:v>2404.03753446778</c:v>
                </c:pt>
                <c:pt idx="121">
                  <c:v>2404.03753446778</c:v>
                </c:pt>
                <c:pt idx="122">
                  <c:v>2402.6200679543349</c:v>
                </c:pt>
                <c:pt idx="123">
                  <c:v>2402.6200679543349</c:v>
                </c:pt>
                <c:pt idx="124">
                  <c:v>2135.8938021158374</c:v>
                </c:pt>
                <c:pt idx="125">
                  <c:v>2135.8938021158374</c:v>
                </c:pt>
                <c:pt idx="126">
                  <c:v>1573.2922143174221</c:v>
                </c:pt>
                <c:pt idx="127">
                  <c:v>1573.2922143174221</c:v>
                </c:pt>
                <c:pt idx="128">
                  <c:v>1523.1774734796622</c:v>
                </c:pt>
                <c:pt idx="129">
                  <c:v>1523.1774734796622</c:v>
                </c:pt>
                <c:pt idx="130">
                  <c:v>1642.6710416395933</c:v>
                </c:pt>
                <c:pt idx="131">
                  <c:v>1642.6710416395933</c:v>
                </c:pt>
                <c:pt idx="132">
                  <c:v>1960.9128389684936</c:v>
                </c:pt>
                <c:pt idx="133">
                  <c:v>1960.9128389684936</c:v>
                </c:pt>
                <c:pt idx="134">
                  <c:v>2283.9373245421743</c:v>
                </c:pt>
                <c:pt idx="135">
                  <c:v>2283.9373245421743</c:v>
                </c:pt>
                <c:pt idx="136">
                  <c:v>2393.5800636338008</c:v>
                </c:pt>
                <c:pt idx="137">
                  <c:v>2393.5800636338008</c:v>
                </c:pt>
                <c:pt idx="138">
                  <c:v>2309.3645633522069</c:v>
                </c:pt>
                <c:pt idx="139">
                  <c:v>2309.3645633522069</c:v>
                </c:pt>
                <c:pt idx="140">
                  <c:v>2258.5966754603978</c:v>
                </c:pt>
                <c:pt idx="141">
                  <c:v>2258.5966754603978</c:v>
                </c:pt>
                <c:pt idx="142">
                  <c:v>2251.6930892317773</c:v>
                </c:pt>
                <c:pt idx="143">
                  <c:v>2251.6930892317773</c:v>
                </c:pt>
                <c:pt idx="144">
                  <c:v>2268.4918267285898</c:v>
                </c:pt>
                <c:pt idx="145">
                  <c:v>2268.4918267285898</c:v>
                </c:pt>
                <c:pt idx="146">
                  <c:v>2318.5882956660648</c:v>
                </c:pt>
                <c:pt idx="147">
                  <c:v>2318.5882956660648</c:v>
                </c:pt>
                <c:pt idx="148">
                  <c:v>2371.8241926112778</c:v>
                </c:pt>
                <c:pt idx="149">
                  <c:v>2371.8241926112778</c:v>
                </c:pt>
                <c:pt idx="150">
                  <c:v>2337.4190482582849</c:v>
                </c:pt>
                <c:pt idx="151">
                  <c:v>2337.4190482582849</c:v>
                </c:pt>
                <c:pt idx="152">
                  <c:v>2397.3857188812335</c:v>
                </c:pt>
                <c:pt idx="153">
                  <c:v>2397.3857188812335</c:v>
                </c:pt>
                <c:pt idx="154">
                  <c:v>2304.583948124226</c:v>
                </c:pt>
                <c:pt idx="155">
                  <c:v>2304.583948124226</c:v>
                </c:pt>
                <c:pt idx="156">
                  <c:v>2252.5308815432213</c:v>
                </c:pt>
                <c:pt idx="157">
                  <c:v>2252.5308815432213</c:v>
                </c:pt>
                <c:pt idx="158">
                  <c:v>2256.2091288112597</c:v>
                </c:pt>
                <c:pt idx="159">
                  <c:v>2256.2091288112597</c:v>
                </c:pt>
                <c:pt idx="160">
                  <c:v>2239.476067421896</c:v>
                </c:pt>
                <c:pt idx="161">
                  <c:v>2239.476067421896</c:v>
                </c:pt>
                <c:pt idx="162">
                  <c:v>2376.0841137169914</c:v>
                </c:pt>
                <c:pt idx="163">
                  <c:v>2376.0841137169914</c:v>
                </c:pt>
                <c:pt idx="164">
                  <c:v>2413.6584237788884</c:v>
                </c:pt>
                <c:pt idx="165">
                  <c:v>2413.6584237788884</c:v>
                </c:pt>
                <c:pt idx="166">
                  <c:v>2407.3588559407003</c:v>
                </c:pt>
                <c:pt idx="167">
                  <c:v>2407.3588559407003</c:v>
                </c:pt>
                <c:pt idx="168">
                  <c:v>2320.7711089746645</c:v>
                </c:pt>
                <c:pt idx="169">
                  <c:v>2320.7711089746645</c:v>
                </c:pt>
                <c:pt idx="170">
                  <c:v>2392.8273017016936</c:v>
                </c:pt>
                <c:pt idx="171">
                  <c:v>2392.8273017016936</c:v>
                </c:pt>
                <c:pt idx="172">
                  <c:v>2142.4696498920634</c:v>
                </c:pt>
                <c:pt idx="173">
                  <c:v>2142.4696498920634</c:v>
                </c:pt>
                <c:pt idx="174">
                  <c:v>2365.7789087187175</c:v>
                </c:pt>
                <c:pt idx="175">
                  <c:v>2365.7789087187175</c:v>
                </c:pt>
                <c:pt idx="176">
                  <c:v>2344.3013906510323</c:v>
                </c:pt>
                <c:pt idx="177">
                  <c:v>2344.3013906510323</c:v>
                </c:pt>
                <c:pt idx="178">
                  <c:v>2149.2455346167876</c:v>
                </c:pt>
                <c:pt idx="179">
                  <c:v>2149.2455346167876</c:v>
                </c:pt>
                <c:pt idx="180">
                  <c:v>2329.8385211456252</c:v>
                </c:pt>
                <c:pt idx="181">
                  <c:v>2329.8385211456252</c:v>
                </c:pt>
                <c:pt idx="182">
                  <c:v>2232.4459354421074</c:v>
                </c:pt>
                <c:pt idx="183">
                  <c:v>2232.4459354421074</c:v>
                </c:pt>
                <c:pt idx="184">
                  <c:v>2244.7206531620241</c:v>
                </c:pt>
                <c:pt idx="185">
                  <c:v>2244.7206531620241</c:v>
                </c:pt>
                <c:pt idx="186">
                  <c:v>2333.306274654763</c:v>
                </c:pt>
                <c:pt idx="187">
                  <c:v>2333.306274654763</c:v>
                </c:pt>
                <c:pt idx="188">
                  <c:v>2349.9757696440397</c:v>
                </c:pt>
                <c:pt idx="189">
                  <c:v>2349.9757696440397</c:v>
                </c:pt>
                <c:pt idx="190">
                  <c:v>2233.7675662054653</c:v>
                </c:pt>
                <c:pt idx="191">
                  <c:v>2233.7675662054653</c:v>
                </c:pt>
                <c:pt idx="192">
                  <c:v>2274.0994105519826</c:v>
                </c:pt>
                <c:pt idx="193">
                  <c:v>2274.0994105519826</c:v>
                </c:pt>
                <c:pt idx="194">
                  <c:v>2213.9743284240562</c:v>
                </c:pt>
                <c:pt idx="195">
                  <c:v>2213.9743284240562</c:v>
                </c:pt>
                <c:pt idx="196">
                  <c:v>2255.5592105267383</c:v>
                </c:pt>
                <c:pt idx="197">
                  <c:v>2255.5592105267383</c:v>
                </c:pt>
                <c:pt idx="198">
                  <c:v>2382.1082088095227</c:v>
                </c:pt>
                <c:pt idx="199">
                  <c:v>2382.1082088095227</c:v>
                </c:pt>
                <c:pt idx="200">
                  <c:v>2374.707557181091</c:v>
                </c:pt>
                <c:pt idx="201">
                  <c:v>2374.707557181091</c:v>
                </c:pt>
                <c:pt idx="202">
                  <c:v>2315.1091680824529</c:v>
                </c:pt>
                <c:pt idx="203">
                  <c:v>2315.1091680824529</c:v>
                </c:pt>
                <c:pt idx="204">
                  <c:v>2286.3266690288906</c:v>
                </c:pt>
                <c:pt idx="205">
                  <c:v>2286.3266690288906</c:v>
                </c:pt>
                <c:pt idx="206">
                  <c:v>2325.8021189486144</c:v>
                </c:pt>
                <c:pt idx="207">
                  <c:v>2325.8021189486144</c:v>
                </c:pt>
                <c:pt idx="208">
                  <c:v>2048.7141079545368</c:v>
                </c:pt>
                <c:pt idx="209">
                  <c:v>2048.7141079545368</c:v>
                </c:pt>
                <c:pt idx="210">
                  <c:v>2352.0469886058208</c:v>
                </c:pt>
                <c:pt idx="211">
                  <c:v>2352.0469886058208</c:v>
                </c:pt>
                <c:pt idx="212">
                  <c:v>2313.5767867262543</c:v>
                </c:pt>
                <c:pt idx="213">
                  <c:v>2313.5767867262543</c:v>
                </c:pt>
                <c:pt idx="214">
                  <c:v>2247.9514406711846</c:v>
                </c:pt>
                <c:pt idx="215">
                  <c:v>2247.9514406711846</c:v>
                </c:pt>
                <c:pt idx="216">
                  <c:v>2433.7993413335848</c:v>
                </c:pt>
                <c:pt idx="217">
                  <c:v>2433.7993413335848</c:v>
                </c:pt>
                <c:pt idx="218">
                  <c:v>2433.6474057129449</c:v>
                </c:pt>
                <c:pt idx="219">
                  <c:v>2433.6474057129449</c:v>
                </c:pt>
                <c:pt idx="220">
                  <c:v>2433.455092127921</c:v>
                </c:pt>
                <c:pt idx="221">
                  <c:v>2433.455092127921</c:v>
                </c:pt>
                <c:pt idx="222">
                  <c:v>2472.2693414150563</c:v>
                </c:pt>
                <c:pt idx="223">
                  <c:v>2472.2693414150563</c:v>
                </c:pt>
                <c:pt idx="224">
                  <c:v>2472.0988587149104</c:v>
                </c:pt>
                <c:pt idx="225">
                  <c:v>2472.0988587149104</c:v>
                </c:pt>
                <c:pt idx="226">
                  <c:v>2471.9452536736626</c:v>
                </c:pt>
                <c:pt idx="227">
                  <c:v>2471.9452536736626</c:v>
                </c:pt>
                <c:pt idx="228">
                  <c:v>2471.8061414047284</c:v>
                </c:pt>
                <c:pt idx="229">
                  <c:v>2471.8061414047284</c:v>
                </c:pt>
                <c:pt idx="230">
                  <c:v>2471.6808614779779</c:v>
                </c:pt>
                <c:pt idx="231">
                  <c:v>2471.6808614779779</c:v>
                </c:pt>
                <c:pt idx="232">
                  <c:v>2471.5707530989534</c:v>
                </c:pt>
                <c:pt idx="233">
                  <c:v>2471.5707530989534</c:v>
                </c:pt>
                <c:pt idx="234">
                  <c:v>3619.7206836610544</c:v>
                </c:pt>
                <c:pt idx="235">
                  <c:v>3619.7206836610544</c:v>
                </c:pt>
                <c:pt idx="236">
                  <c:v>3607.9559097284987</c:v>
                </c:pt>
                <c:pt idx="237">
                  <c:v>3607.9559097284987</c:v>
                </c:pt>
                <c:pt idx="238">
                  <c:v>3605.2263703433105</c:v>
                </c:pt>
                <c:pt idx="239">
                  <c:v>3605.2263703433105</c:v>
                </c:pt>
                <c:pt idx="240">
                  <c:v>3602.6466385261178</c:v>
                </c:pt>
                <c:pt idx="241">
                  <c:v>3602.6466385261178</c:v>
                </c:pt>
                <c:pt idx="242">
                  <c:v>3600.7410040743462</c:v>
                </c:pt>
                <c:pt idx="243">
                  <c:v>3600.7410040743462</c:v>
                </c:pt>
                <c:pt idx="244">
                  <c:v>3598.9768117422468</c:v>
                </c:pt>
                <c:pt idx="245">
                  <c:v>3598.9768117422468</c:v>
                </c:pt>
                <c:pt idx="246">
                  <c:v>3597.606859507654</c:v>
                </c:pt>
                <c:pt idx="247">
                  <c:v>3597.606859507654</c:v>
                </c:pt>
                <c:pt idx="248">
                  <c:v>3596.3751573137693</c:v>
                </c:pt>
                <c:pt idx="249">
                  <c:v>3596.3751573137693</c:v>
                </c:pt>
                <c:pt idx="250">
                  <c:v>3595.3235690927704</c:v>
                </c:pt>
                <c:pt idx="251">
                  <c:v>3595.3235690927704</c:v>
                </c:pt>
                <c:pt idx="252">
                  <c:v>3594.3484073141267</c:v>
                </c:pt>
                <c:pt idx="253">
                  <c:v>3594.3484073141267</c:v>
                </c:pt>
                <c:pt idx="254">
                  <c:v>3593.4760158019435</c:v>
                </c:pt>
                <c:pt idx="255">
                  <c:v>3593.4760158019435</c:v>
                </c:pt>
                <c:pt idx="256">
                  <c:v>3592.7107974237583</c:v>
                </c:pt>
                <c:pt idx="257">
                  <c:v>3592.7107974237583</c:v>
                </c:pt>
                <c:pt idx="258">
                  <c:v>3264.9853701792613</c:v>
                </c:pt>
                <c:pt idx="259">
                  <c:v>3264.9853701792613</c:v>
                </c:pt>
                <c:pt idx="260">
                  <c:v>3264.3479083408174</c:v>
                </c:pt>
                <c:pt idx="261">
                  <c:v>3264.3479083408174</c:v>
                </c:pt>
                <c:pt idx="262">
                  <c:v>3263.7470636840685</c:v>
                </c:pt>
                <c:pt idx="263">
                  <c:v>3263.7470636840685</c:v>
                </c:pt>
                <c:pt idx="264">
                  <c:v>3263.2006861678274</c:v>
                </c:pt>
                <c:pt idx="265">
                  <c:v>3263.2006861678274</c:v>
                </c:pt>
                <c:pt idx="266">
                  <c:v>3262.7466037623603</c:v>
                </c:pt>
                <c:pt idx="267">
                  <c:v>3262.7466037623603</c:v>
                </c:pt>
                <c:pt idx="268">
                  <c:v>3262.2868893555005</c:v>
                </c:pt>
                <c:pt idx="269">
                  <c:v>3262.2868893555005</c:v>
                </c:pt>
                <c:pt idx="270">
                  <c:v>3261.8789453327809</c:v>
                </c:pt>
                <c:pt idx="271">
                  <c:v>3261.8789453327809</c:v>
                </c:pt>
                <c:pt idx="272">
                  <c:v>3261.4926303968432</c:v>
                </c:pt>
                <c:pt idx="273">
                  <c:v>3261.4926303968432</c:v>
                </c:pt>
                <c:pt idx="274">
                  <c:v>3261.1468401875413</c:v>
                </c:pt>
                <c:pt idx="275">
                  <c:v>3261.1468401875413</c:v>
                </c:pt>
                <c:pt idx="276">
                  <c:v>3260.8159463467441</c:v>
                </c:pt>
                <c:pt idx="277">
                  <c:v>3260.8159463467441</c:v>
                </c:pt>
                <c:pt idx="278">
                  <c:v>3260.5103689942939</c:v>
                </c:pt>
                <c:pt idx="279">
                  <c:v>3260.5103689942939</c:v>
                </c:pt>
                <c:pt idx="280">
                  <c:v>3260.2440688893425</c:v>
                </c:pt>
                <c:pt idx="281">
                  <c:v>3260.2440688893425</c:v>
                </c:pt>
                <c:pt idx="282">
                  <c:v>3529.9782270678661</c:v>
                </c:pt>
                <c:pt idx="283">
                  <c:v>3529.9782270678661</c:v>
                </c:pt>
                <c:pt idx="284">
                  <c:v>3529.7477919880712</c:v>
                </c:pt>
                <c:pt idx="285">
                  <c:v>3529.7477919880712</c:v>
                </c:pt>
                <c:pt idx="286">
                  <c:v>3529.5190079836048</c:v>
                </c:pt>
                <c:pt idx="287">
                  <c:v>3529.5190079836048</c:v>
                </c:pt>
                <c:pt idx="288">
                  <c:v>3529.3139260827193</c:v>
                </c:pt>
                <c:pt idx="289">
                  <c:v>3529.3139260827193</c:v>
                </c:pt>
                <c:pt idx="290">
                  <c:v>3529.1347844097477</c:v>
                </c:pt>
                <c:pt idx="291">
                  <c:v>3529.1347844097477</c:v>
                </c:pt>
                <c:pt idx="292">
                  <c:v>3528.9524690030926</c:v>
                </c:pt>
                <c:pt idx="293">
                  <c:v>3528.9524690030926</c:v>
                </c:pt>
                <c:pt idx="294">
                  <c:v>3528.7869395289281</c:v>
                </c:pt>
                <c:pt idx="295">
                  <c:v>3528.7869395289281</c:v>
                </c:pt>
                <c:pt idx="296">
                  <c:v>3528.6285463692316</c:v>
                </c:pt>
                <c:pt idx="297">
                  <c:v>3528.6285463692316</c:v>
                </c:pt>
                <c:pt idx="298">
                  <c:v>3528.4852513761361</c:v>
                </c:pt>
                <c:pt idx="299">
                  <c:v>3528.4852513761361</c:v>
                </c:pt>
                <c:pt idx="300">
                  <c:v>3778.3453424633567</c:v>
                </c:pt>
                <c:pt idx="301">
                  <c:v>3778.3453424633567</c:v>
                </c:pt>
                <c:pt idx="302">
                  <c:v>3778.2178977933995</c:v>
                </c:pt>
                <c:pt idx="303">
                  <c:v>3778.2178977933995</c:v>
                </c:pt>
                <c:pt idx="304">
                  <c:v>3778.1017905073541</c:v>
                </c:pt>
                <c:pt idx="305">
                  <c:v>3778.1017905073541</c:v>
                </c:pt>
                <c:pt idx="306">
                  <c:v>3772.3510401078361</c:v>
                </c:pt>
                <c:pt idx="307">
                  <c:v>3772.3510401078361</c:v>
                </c:pt>
                <c:pt idx="308">
                  <c:v>3771.957093534832</c:v>
                </c:pt>
                <c:pt idx="309">
                  <c:v>3771.957093534832</c:v>
                </c:pt>
                <c:pt idx="310">
                  <c:v>3771.7384177804215</c:v>
                </c:pt>
                <c:pt idx="311">
                  <c:v>3771.7384177804215</c:v>
                </c:pt>
                <c:pt idx="312">
                  <c:v>3771.6094504521075</c:v>
                </c:pt>
                <c:pt idx="313">
                  <c:v>3771.6094504521075</c:v>
                </c:pt>
                <c:pt idx="314">
                  <c:v>3771.52792402152</c:v>
                </c:pt>
                <c:pt idx="315">
                  <c:v>3771.52792402152</c:v>
                </c:pt>
                <c:pt idx="316">
                  <c:v>3771.4720993301885</c:v>
                </c:pt>
                <c:pt idx="317">
                  <c:v>3771.4720993301885</c:v>
                </c:pt>
                <c:pt idx="318">
                  <c:v>3771.4315929488348</c:v>
                </c:pt>
                <c:pt idx="319">
                  <c:v>3771.4315929488348</c:v>
                </c:pt>
                <c:pt idx="320">
                  <c:v>3771.3976908687891</c:v>
                </c:pt>
                <c:pt idx="321">
                  <c:v>3771.3976908687891</c:v>
                </c:pt>
                <c:pt idx="322">
                  <c:v>3771.3691456109141</c:v>
                </c:pt>
                <c:pt idx="323">
                  <c:v>3771.3691456109141</c:v>
                </c:pt>
                <c:pt idx="324">
                  <c:v>3771.3430769660308</c:v>
                </c:pt>
                <c:pt idx="325">
                  <c:v>3771.3430769660308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7-4681-A414-58879CDB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02367"/>
        <c:axId val="1376207503"/>
      </c:scatterChart>
      <c:valAx>
        <c:axId val="938102367"/>
        <c:scaling>
          <c:orientation val="minMax"/>
          <c:max val="50408"/>
          <c:min val="449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7503"/>
        <c:crosses val="autoZero"/>
        <c:crossBetween val="midCat"/>
        <c:majorUnit val="730.5"/>
        <c:minorUnit val="365.25"/>
      </c:valAx>
      <c:valAx>
        <c:axId val="1376207503"/>
        <c:scaling>
          <c:orientation val="minMax"/>
          <c:max val="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Rate, gal/min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5C6A9F-BF3F-4642-A35A-CC5C50908619}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C84D8-4220-B6F0-D572-4B3FFEA13E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8</xdr:row>
      <xdr:rowOff>28574</xdr:rowOff>
    </xdr:from>
    <xdr:to>
      <xdr:col>16</xdr:col>
      <xdr:colOff>1543050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E205A-C780-4785-9E3E-352E5CD93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0543-13F8-454C-9D79-54AB018E80D8}">
  <dimension ref="A2:A13"/>
  <sheetViews>
    <sheetView workbookViewId="0">
      <selection activeCell="C18" sqref="C18"/>
    </sheetView>
  </sheetViews>
  <sheetFormatPr defaultRowHeight="15" x14ac:dyDescent="0.25"/>
  <sheetData>
    <row r="2" spans="1:1" x14ac:dyDescent="0.25">
      <c r="A2" t="s">
        <v>350</v>
      </c>
    </row>
    <row r="4" spans="1:1" x14ac:dyDescent="0.25">
      <c r="A4" t="s">
        <v>351</v>
      </c>
    </row>
    <row r="6" spans="1:1" x14ac:dyDescent="0.25">
      <c r="A6" t="s">
        <v>352</v>
      </c>
    </row>
    <row r="8" spans="1:1" x14ac:dyDescent="0.25">
      <c r="A8" t="s">
        <v>353</v>
      </c>
    </row>
    <row r="10" spans="1:1" x14ac:dyDescent="0.25">
      <c r="A10" t="s">
        <v>354</v>
      </c>
    </row>
    <row r="13" spans="1:1" x14ac:dyDescent="0.25">
      <c r="A13" s="28" t="s"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5EC5-D896-44A0-B7E6-57A21814EA94}">
  <dimension ref="A1:FI647"/>
  <sheetViews>
    <sheetView zoomScaleNormal="100" workbookViewId="0">
      <selection activeCell="A9" sqref="A9"/>
    </sheetView>
  </sheetViews>
  <sheetFormatPr defaultRowHeight="15" x14ac:dyDescent="0.25"/>
  <cols>
    <col min="1" max="1" width="22" customWidth="1"/>
    <col min="2" max="2" width="14.28515625" customWidth="1"/>
    <col min="3" max="3" width="18.85546875" bestFit="1" customWidth="1"/>
    <col min="4" max="4" width="17.85546875" bestFit="1" customWidth="1"/>
    <col min="5" max="5" width="9.7109375" bestFit="1" customWidth="1"/>
    <col min="6" max="7" width="11.7109375" customWidth="1"/>
    <col min="8" max="8" width="19.5703125" bestFit="1" customWidth="1"/>
    <col min="17" max="17" width="26.28515625" bestFit="1" customWidth="1"/>
    <col min="18" max="18" width="11" customWidth="1"/>
    <col min="19" max="19" width="11.5703125" bestFit="1" customWidth="1"/>
    <col min="20" max="20" width="11" bestFit="1" customWidth="1"/>
    <col min="22" max="22" width="10.5703125" bestFit="1" customWidth="1"/>
    <col min="23" max="23" width="35.42578125" bestFit="1" customWidth="1"/>
    <col min="24" max="24" width="8.85546875" customWidth="1"/>
    <col min="25" max="26" width="11.5703125" customWidth="1"/>
    <col min="27" max="27" width="12" bestFit="1" customWidth="1"/>
  </cols>
  <sheetData>
    <row r="1" spans="1:165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</row>
    <row r="2" spans="1:165" x14ac:dyDescent="0.25">
      <c r="A2" s="12"/>
      <c r="B2" s="13" t="s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</row>
    <row r="3" spans="1:165" x14ac:dyDescent="0.25">
      <c r="A3" s="14"/>
      <c r="B3" s="15">
        <v>42005</v>
      </c>
      <c r="C3" s="15">
        <v>42036</v>
      </c>
      <c r="D3" s="15">
        <v>42064</v>
      </c>
      <c r="E3" s="15">
        <v>42095</v>
      </c>
      <c r="F3" s="15">
        <v>42125</v>
      </c>
      <c r="G3" s="15">
        <v>42156</v>
      </c>
      <c r="H3" s="15">
        <v>42186</v>
      </c>
      <c r="I3" s="15">
        <v>42217</v>
      </c>
      <c r="J3" s="15">
        <v>42248</v>
      </c>
      <c r="K3" s="15">
        <v>42278</v>
      </c>
      <c r="L3" s="15">
        <v>42309</v>
      </c>
      <c r="M3" s="15">
        <v>42339</v>
      </c>
      <c r="N3" s="15">
        <v>42370</v>
      </c>
      <c r="O3" s="15">
        <v>42401</v>
      </c>
      <c r="P3" s="15">
        <v>42430</v>
      </c>
      <c r="Q3" s="15">
        <v>42461</v>
      </c>
      <c r="R3" s="15">
        <v>42491</v>
      </c>
      <c r="S3" s="15">
        <v>42522</v>
      </c>
      <c r="T3" s="15">
        <v>42552</v>
      </c>
      <c r="U3" s="15">
        <v>42583</v>
      </c>
      <c r="V3" s="15">
        <v>42614</v>
      </c>
      <c r="W3" s="15">
        <v>42644</v>
      </c>
      <c r="X3" s="15">
        <v>42675</v>
      </c>
      <c r="Y3" s="15">
        <v>42705</v>
      </c>
      <c r="Z3" s="15">
        <v>42736</v>
      </c>
      <c r="AA3" s="15">
        <v>42767</v>
      </c>
      <c r="AB3" s="15">
        <v>42795</v>
      </c>
      <c r="AC3" s="15">
        <v>42826</v>
      </c>
      <c r="AD3" s="15">
        <v>42856</v>
      </c>
      <c r="AE3" s="15">
        <v>42887</v>
      </c>
      <c r="AF3" s="15">
        <v>42917</v>
      </c>
      <c r="AG3" s="15">
        <v>42948</v>
      </c>
      <c r="AH3" s="15">
        <v>42979</v>
      </c>
      <c r="AI3" s="15">
        <v>43009</v>
      </c>
      <c r="AJ3" s="15">
        <v>43040</v>
      </c>
      <c r="AK3" s="15">
        <v>43070</v>
      </c>
      <c r="AL3" s="15">
        <v>43101</v>
      </c>
      <c r="AM3" s="15">
        <v>43132</v>
      </c>
      <c r="AN3" s="15">
        <v>43160</v>
      </c>
      <c r="AO3" s="15">
        <v>43191</v>
      </c>
      <c r="AP3" s="15">
        <v>43221</v>
      </c>
      <c r="AQ3" s="15">
        <v>43252</v>
      </c>
      <c r="AR3" s="15">
        <v>43282</v>
      </c>
      <c r="AS3" s="15">
        <v>43313</v>
      </c>
      <c r="AT3" s="15">
        <v>43344</v>
      </c>
      <c r="AU3" s="15">
        <v>43374</v>
      </c>
      <c r="AV3" s="15">
        <v>43405</v>
      </c>
      <c r="AW3" s="15">
        <v>43435</v>
      </c>
      <c r="AX3" s="15">
        <v>43466</v>
      </c>
      <c r="AY3" s="15">
        <v>43497</v>
      </c>
      <c r="AZ3" s="15">
        <v>43525</v>
      </c>
      <c r="BA3" s="15">
        <v>43556</v>
      </c>
      <c r="BB3" s="15">
        <v>43586</v>
      </c>
      <c r="BC3" s="15">
        <v>43617</v>
      </c>
      <c r="BD3" s="15">
        <v>43647</v>
      </c>
      <c r="BE3" s="15">
        <v>43678</v>
      </c>
      <c r="BF3" s="15">
        <v>43709</v>
      </c>
      <c r="BG3" s="15">
        <v>43739</v>
      </c>
      <c r="BH3" s="15">
        <v>43770</v>
      </c>
      <c r="BI3" s="15">
        <v>43800</v>
      </c>
      <c r="BJ3" s="15">
        <v>43831</v>
      </c>
      <c r="BK3" s="15">
        <v>43862</v>
      </c>
      <c r="BL3" s="15">
        <v>43891</v>
      </c>
      <c r="BM3" s="15">
        <v>43922</v>
      </c>
      <c r="BN3" s="15">
        <v>43952</v>
      </c>
      <c r="BO3" s="15">
        <v>43983</v>
      </c>
      <c r="BP3" s="15">
        <v>44013</v>
      </c>
      <c r="BQ3" s="15">
        <v>44044</v>
      </c>
      <c r="BR3" s="15">
        <v>44075</v>
      </c>
      <c r="BS3" s="15">
        <v>44105</v>
      </c>
      <c r="BT3" s="15">
        <v>44136</v>
      </c>
      <c r="BU3" s="15">
        <v>44166</v>
      </c>
      <c r="BV3" s="15">
        <v>44197</v>
      </c>
      <c r="BW3" s="15">
        <v>44228</v>
      </c>
      <c r="BX3" s="15">
        <v>44256</v>
      </c>
      <c r="BY3" s="15">
        <v>44287</v>
      </c>
      <c r="BZ3" s="15">
        <v>44317</v>
      </c>
      <c r="CA3" s="15">
        <v>44348</v>
      </c>
      <c r="CB3" s="15">
        <v>44378</v>
      </c>
      <c r="CC3" s="15">
        <v>44409</v>
      </c>
      <c r="CD3" s="15">
        <v>44440</v>
      </c>
      <c r="CE3" s="15">
        <v>44470</v>
      </c>
      <c r="CF3" s="15">
        <v>44501</v>
      </c>
      <c r="CG3" s="15">
        <v>44531</v>
      </c>
      <c r="CH3" s="15">
        <v>44562</v>
      </c>
      <c r="CI3" s="15">
        <v>44593</v>
      </c>
      <c r="CJ3" s="15">
        <v>44621</v>
      </c>
      <c r="CK3" s="15">
        <v>44652</v>
      </c>
      <c r="CL3" s="15">
        <v>44682</v>
      </c>
      <c r="CM3" s="15">
        <v>44713</v>
      </c>
      <c r="CN3" s="15">
        <v>44743</v>
      </c>
      <c r="CO3" s="15">
        <v>44774</v>
      </c>
      <c r="CP3" s="15">
        <v>44805</v>
      </c>
      <c r="CQ3" s="15">
        <v>44835</v>
      </c>
      <c r="CR3" s="15">
        <v>44866</v>
      </c>
      <c r="CS3" s="15">
        <v>44896</v>
      </c>
      <c r="CT3" s="15">
        <v>44927</v>
      </c>
      <c r="CU3" s="15">
        <v>44958</v>
      </c>
      <c r="CV3" s="15">
        <v>44986</v>
      </c>
      <c r="CW3" s="15">
        <v>45017</v>
      </c>
      <c r="CX3" s="15">
        <v>45047</v>
      </c>
      <c r="CY3" s="15">
        <v>45078</v>
      </c>
      <c r="CZ3" s="15">
        <v>45108</v>
      </c>
      <c r="DA3" s="15">
        <v>45139</v>
      </c>
      <c r="DB3" s="15">
        <v>45170</v>
      </c>
      <c r="DC3" s="15">
        <v>45200</v>
      </c>
      <c r="DD3" s="15">
        <v>45231</v>
      </c>
      <c r="DE3" s="15">
        <v>45261</v>
      </c>
      <c r="DF3" s="15">
        <v>45292</v>
      </c>
      <c r="DG3" s="15">
        <v>45323</v>
      </c>
      <c r="DH3" s="15">
        <v>45352</v>
      </c>
      <c r="DI3" s="15">
        <v>45383</v>
      </c>
      <c r="DJ3" s="15">
        <v>45413</v>
      </c>
      <c r="DK3" s="15">
        <v>45444</v>
      </c>
      <c r="DL3" s="15">
        <v>45474</v>
      </c>
      <c r="DM3" s="15">
        <v>45505</v>
      </c>
      <c r="DN3" s="15">
        <v>45536</v>
      </c>
      <c r="DO3" s="15">
        <v>45566</v>
      </c>
      <c r="DP3" s="15">
        <v>45597</v>
      </c>
      <c r="DQ3" s="15">
        <v>45627</v>
      </c>
      <c r="DR3" s="15">
        <v>45658</v>
      </c>
      <c r="DS3" s="15">
        <v>45689</v>
      </c>
      <c r="DT3" s="15">
        <v>45717</v>
      </c>
      <c r="DU3" s="15">
        <v>45748</v>
      </c>
      <c r="DV3" s="15">
        <v>45778</v>
      </c>
      <c r="DW3" s="15">
        <v>45809</v>
      </c>
      <c r="DX3" s="15">
        <v>45839</v>
      </c>
      <c r="DY3" s="15">
        <v>45870</v>
      </c>
      <c r="DZ3" s="15">
        <v>45901</v>
      </c>
      <c r="EA3" s="15">
        <v>45931</v>
      </c>
      <c r="EB3" s="15">
        <v>45962</v>
      </c>
      <c r="EC3" s="15">
        <v>45992</v>
      </c>
      <c r="ED3" s="15">
        <v>46023</v>
      </c>
      <c r="EE3" s="15">
        <v>46054</v>
      </c>
      <c r="EF3" s="15">
        <v>46082</v>
      </c>
      <c r="EG3" s="15">
        <v>46113</v>
      </c>
      <c r="EH3" s="15">
        <v>46143</v>
      </c>
      <c r="EI3" s="15">
        <v>46174</v>
      </c>
      <c r="EJ3" s="15">
        <v>46204</v>
      </c>
      <c r="EK3" s="15">
        <v>46235</v>
      </c>
      <c r="EL3" s="15">
        <v>46266</v>
      </c>
      <c r="EM3" s="15">
        <v>46296</v>
      </c>
      <c r="EN3" s="15">
        <v>46327</v>
      </c>
      <c r="EO3" s="15">
        <v>46357</v>
      </c>
      <c r="EP3" s="15">
        <v>46388</v>
      </c>
      <c r="EQ3" s="15">
        <v>46419</v>
      </c>
      <c r="ER3" s="15">
        <v>46447</v>
      </c>
      <c r="ES3" s="15">
        <v>46478</v>
      </c>
      <c r="ET3" s="15">
        <v>46508</v>
      </c>
      <c r="EU3" s="15">
        <v>46539</v>
      </c>
      <c r="EV3" s="15">
        <v>46569</v>
      </c>
      <c r="EW3" s="15">
        <v>46600</v>
      </c>
      <c r="EX3" s="15">
        <v>46631</v>
      </c>
      <c r="EY3" s="15">
        <v>46661</v>
      </c>
      <c r="EZ3" s="15">
        <v>47027</v>
      </c>
      <c r="FA3" s="15">
        <v>47392</v>
      </c>
      <c r="FB3" s="15">
        <v>47757</v>
      </c>
      <c r="FC3" s="15">
        <v>48122</v>
      </c>
      <c r="FD3" s="15">
        <v>48488</v>
      </c>
      <c r="FE3" s="15">
        <v>48853</v>
      </c>
      <c r="FF3" s="15">
        <v>49218</v>
      </c>
      <c r="FG3" s="15">
        <v>49583</v>
      </c>
      <c r="FH3" s="15">
        <v>49949</v>
      </c>
      <c r="FI3" s="15">
        <v>50314</v>
      </c>
    </row>
    <row r="4" spans="1:165" x14ac:dyDescent="0.25">
      <c r="A4" s="12" t="s">
        <v>2</v>
      </c>
      <c r="B4" s="16">
        <v>-1933.2204150564555</v>
      </c>
      <c r="C4" s="16">
        <v>-1819.9892216214464</v>
      </c>
      <c r="D4" s="16">
        <v>-1982.2571302971719</v>
      </c>
      <c r="E4" s="16">
        <v>-1879.6055956412174</v>
      </c>
      <c r="F4" s="16">
        <v>-1875.6711590247512</v>
      </c>
      <c r="G4" s="16">
        <v>-1940.2768633437215</v>
      </c>
      <c r="H4" s="16">
        <v>-2051.3207178198436</v>
      </c>
      <c r="I4" s="16">
        <v>-1938.955179378805</v>
      </c>
      <c r="J4" s="16">
        <v>-1895.762995433796</v>
      </c>
      <c r="K4" s="16">
        <v>-1934.9453246377875</v>
      </c>
      <c r="L4" s="16">
        <v>-1869.9528224127</v>
      </c>
      <c r="M4" s="16">
        <v>-1947.6469315548663</v>
      </c>
      <c r="N4" s="16">
        <v>-1698.7447191110109</v>
      </c>
      <c r="O4" s="16">
        <v>-1791.4263587829068</v>
      </c>
      <c r="P4" s="16">
        <v>-1668.9284249194202</v>
      </c>
      <c r="Q4" s="16">
        <v>-1004.9995263532693</v>
      </c>
      <c r="R4" s="16">
        <v>-1068.7270948853795</v>
      </c>
      <c r="S4" s="16">
        <v>-953.30973589936139</v>
      </c>
      <c r="T4" s="16">
        <v>-1497.8487564436996</v>
      </c>
      <c r="U4" s="16">
        <v>-1572.0870727103668</v>
      </c>
      <c r="V4" s="16">
        <v>-2147.961950648898</v>
      </c>
      <c r="W4" s="16">
        <v>-1053.18050723026</v>
      </c>
      <c r="X4" s="16">
        <v>-1734.142701233535</v>
      </c>
      <c r="Y4" s="16">
        <v>-2094.0178303135881</v>
      </c>
      <c r="Z4" s="16">
        <v>-2083.6235699793287</v>
      </c>
      <c r="AA4" s="16">
        <v>-1946.2292414908031</v>
      </c>
      <c r="AB4" s="16">
        <v>-1626.6793408883589</v>
      </c>
      <c r="AC4" s="16">
        <v>-1365.300282472871</v>
      </c>
      <c r="AD4" s="16">
        <v>-1975.3798933949795</v>
      </c>
      <c r="AE4" s="16">
        <v>-2026.6657115183668</v>
      </c>
      <c r="AF4" s="16">
        <v>-2156.11457524153</v>
      </c>
      <c r="AG4" s="16">
        <v>-1368.4133335744168</v>
      </c>
      <c r="AH4" s="16">
        <v>-2172.9619388666401</v>
      </c>
      <c r="AI4" s="16">
        <v>-2177.2391172570601</v>
      </c>
      <c r="AJ4" s="16">
        <v>-2260.369305079787</v>
      </c>
      <c r="AK4" s="16">
        <v>-2246.0786905483901</v>
      </c>
      <c r="AL4" s="16">
        <v>-2286.1772379585691</v>
      </c>
      <c r="AM4" s="16">
        <v>-2293.4761016461807</v>
      </c>
      <c r="AN4" s="16">
        <v>-2044.4658823407851</v>
      </c>
      <c r="AO4" s="16">
        <v>-2091.13327372801</v>
      </c>
      <c r="AP4" s="16">
        <v>-2184.878002545815</v>
      </c>
      <c r="AQ4" s="16">
        <v>-2142.2443607509513</v>
      </c>
      <c r="AR4" s="16">
        <v>-1801.4104413349503</v>
      </c>
      <c r="AS4" s="16">
        <v>-1963.64154767267</v>
      </c>
      <c r="AT4" s="16">
        <v>-1829.3509896961059</v>
      </c>
      <c r="AU4" s="16">
        <v>-2004.1881235455326</v>
      </c>
      <c r="AV4" s="16">
        <v>-2094.1193834317965</v>
      </c>
      <c r="AW4" s="16">
        <v>-2157.0106321668968</v>
      </c>
      <c r="AX4" s="16">
        <v>-2149.5733596863497</v>
      </c>
      <c r="AY4" s="16">
        <v>-1966.7897476738481</v>
      </c>
      <c r="AZ4" s="16">
        <v>-2020.2499439327385</v>
      </c>
      <c r="BA4" s="16">
        <v>-1814.6519225495624</v>
      </c>
      <c r="BB4" s="16">
        <v>-2156.4505965885428</v>
      </c>
      <c r="BC4" s="16">
        <v>-2097.3369745079685</v>
      </c>
      <c r="BD4" s="16">
        <v>-2306.6297372800741</v>
      </c>
      <c r="BE4" s="16">
        <v>-1987.4766618874353</v>
      </c>
      <c r="BF4" s="16">
        <v>-2220.3461757941595</v>
      </c>
      <c r="BG4" s="16">
        <v>-2088.260664568103</v>
      </c>
      <c r="BH4" s="16">
        <v>-2247.3832000889033</v>
      </c>
      <c r="BI4" s="16">
        <v>-2475.1556435184975</v>
      </c>
      <c r="BJ4" s="16">
        <v>-2487.185207741551</v>
      </c>
      <c r="BK4" s="16">
        <v>-2491.1865653910354</v>
      </c>
      <c r="BL4" s="16">
        <v>-2211.9389216919021</v>
      </c>
      <c r="BM4" s="16">
        <v>-1644.0964473751831</v>
      </c>
      <c r="BN4" s="16">
        <v>-1591.8227264915774</v>
      </c>
      <c r="BO4" s="16">
        <v>-1605.8788727941705</v>
      </c>
      <c r="BP4" s="16">
        <v>-1969.8243404577033</v>
      </c>
      <c r="BQ4" s="16">
        <v>-2429.2103246702968</v>
      </c>
      <c r="BR4" s="16">
        <v>-2449.7210676919512</v>
      </c>
      <c r="BS4" s="16">
        <v>-2370.1825747117382</v>
      </c>
      <c r="BT4" s="16">
        <v>-2350.5544477615708</v>
      </c>
      <c r="BU4" s="16">
        <v>-2345.1153822245924</v>
      </c>
      <c r="BV4" s="16">
        <v>-2358.0725374674093</v>
      </c>
      <c r="BW4" s="16">
        <v>-2408.5317460317456</v>
      </c>
      <c r="BX4" s="16">
        <v>-2467.9659498207884</v>
      </c>
      <c r="BY4" s="16">
        <v>-2405.5787037037035</v>
      </c>
      <c r="BZ4" s="16">
        <v>-2464.269713261649</v>
      </c>
      <c r="CA4" s="16">
        <v>-2359.3287037037039</v>
      </c>
      <c r="CB4" s="16">
        <v>-2267.6523297491035</v>
      </c>
      <c r="CC4" s="16">
        <v>-2308.9829749103942</v>
      </c>
      <c r="CD4" s="16">
        <v>-2289.0394454041079</v>
      </c>
      <c r="CE4" s="16">
        <v>-2435.6452278322595</v>
      </c>
      <c r="CF4" s="16">
        <v>-2475.9578937624419</v>
      </c>
      <c r="CG4" s="16">
        <v>-2471.829652890407</v>
      </c>
      <c r="CH4" s="16">
        <v>-2388.0376344086021</v>
      </c>
      <c r="CI4" s="16">
        <v>-2454.8115079365084</v>
      </c>
      <c r="CJ4" s="16">
        <v>-2211.0663082437277</v>
      </c>
      <c r="CK4" s="16">
        <v>-2437.962962962963</v>
      </c>
      <c r="CL4" s="16">
        <v>-2420.8557347670253</v>
      </c>
      <c r="CM4" s="16">
        <v>-2228.7037037037044</v>
      </c>
      <c r="CN4" s="16">
        <v>-2421.4605734767028</v>
      </c>
      <c r="CO4" s="16">
        <v>-2306.1155913978491</v>
      </c>
      <c r="CP4" s="16">
        <v>-2322.6851851851848</v>
      </c>
      <c r="CQ4" s="16">
        <v>-2431.7652329749108</v>
      </c>
      <c r="CR4" s="16">
        <v>-2441.712962962963</v>
      </c>
      <c r="CS4" s="16">
        <v>-2320.8781362007176</v>
      </c>
      <c r="CT4" s="16">
        <v>-2361.007191021477</v>
      </c>
      <c r="CU4" s="16">
        <v>-2295.0148809523812</v>
      </c>
      <c r="CV4" s="16">
        <v>-2347.491039426523</v>
      </c>
      <c r="CW4" s="16">
        <v>-2487.5925925925935</v>
      </c>
      <c r="CX4" s="16">
        <v>-2477.4193548387098</v>
      </c>
      <c r="CY4" s="16">
        <v>-2438.078703703703</v>
      </c>
      <c r="CZ4" s="16">
        <v>-2412.5448028673836</v>
      </c>
      <c r="DA4" s="16">
        <v>-2451.2096774193556</v>
      </c>
      <c r="DB4" s="16">
        <v>-2150.3240740740739</v>
      </c>
      <c r="DC4" s="16">
        <v>-2469.7132616487456</v>
      </c>
      <c r="DD4" s="16">
        <v>-2423.9351851851843</v>
      </c>
      <c r="DE4" s="16">
        <v>-2359.0952466998447</v>
      </c>
      <c r="DF4" s="16">
        <v>-2465</v>
      </c>
      <c r="DG4" s="16">
        <v>-2465</v>
      </c>
      <c r="DH4" s="16">
        <v>-2465</v>
      </c>
      <c r="DI4" s="16">
        <v>-2515</v>
      </c>
      <c r="DJ4" s="16">
        <v>-2515</v>
      </c>
      <c r="DK4" s="16">
        <v>-2515</v>
      </c>
      <c r="DL4" s="16">
        <v>-2515</v>
      </c>
      <c r="DM4" s="16">
        <v>-2515</v>
      </c>
      <c r="DN4" s="16">
        <v>-2515</v>
      </c>
      <c r="DO4" s="16">
        <v>-3671</v>
      </c>
      <c r="DP4" s="16">
        <v>-3671</v>
      </c>
      <c r="DQ4" s="16">
        <v>-3671</v>
      </c>
      <c r="DR4" s="16">
        <v>-3671</v>
      </c>
      <c r="DS4" s="16">
        <v>-3671</v>
      </c>
      <c r="DT4" s="16">
        <v>-3671</v>
      </c>
      <c r="DU4" s="16">
        <v>-3671</v>
      </c>
      <c r="DV4" s="16">
        <v>-3671</v>
      </c>
      <c r="DW4" s="16">
        <v>-3671</v>
      </c>
      <c r="DX4" s="16">
        <v>-3671</v>
      </c>
      <c r="DY4" s="16">
        <v>-3671</v>
      </c>
      <c r="DZ4" s="16">
        <v>-3671</v>
      </c>
      <c r="EA4" s="16">
        <v>-3336</v>
      </c>
      <c r="EB4" s="16">
        <v>-3336</v>
      </c>
      <c r="EC4" s="16">
        <v>-3336</v>
      </c>
      <c r="ED4" s="16">
        <v>-3336</v>
      </c>
      <c r="EE4" s="16">
        <v>-3336</v>
      </c>
      <c r="EF4" s="16">
        <v>-3336</v>
      </c>
      <c r="EG4" s="16">
        <v>-3336</v>
      </c>
      <c r="EH4" s="16">
        <v>-3336</v>
      </c>
      <c r="EI4" s="16">
        <v>-3336</v>
      </c>
      <c r="EJ4" s="16">
        <v>-3336</v>
      </c>
      <c r="EK4" s="16">
        <v>-3336</v>
      </c>
      <c r="EL4" s="16">
        <v>-3336</v>
      </c>
      <c r="EM4" s="16">
        <v>-3606</v>
      </c>
      <c r="EN4" s="16">
        <v>-3606</v>
      </c>
      <c r="EO4" s="16">
        <v>-3606</v>
      </c>
      <c r="EP4" s="16">
        <v>-3606</v>
      </c>
      <c r="EQ4" s="16">
        <v>-3606</v>
      </c>
      <c r="ER4" s="16">
        <v>-3606</v>
      </c>
      <c r="ES4" s="16">
        <v>-3606</v>
      </c>
      <c r="ET4" s="16">
        <v>-3606</v>
      </c>
      <c r="EU4" s="16">
        <v>-3606</v>
      </c>
      <c r="EV4" s="16">
        <v>-3858</v>
      </c>
      <c r="EW4" s="16">
        <v>-3858</v>
      </c>
      <c r="EX4" s="16">
        <v>-3858</v>
      </c>
      <c r="EY4" s="16">
        <v>-3858</v>
      </c>
      <c r="EZ4" s="16">
        <v>-3858</v>
      </c>
      <c r="FA4" s="16">
        <v>-3858</v>
      </c>
      <c r="FB4" s="16">
        <v>-3858</v>
      </c>
      <c r="FC4" s="16">
        <v>-3858</v>
      </c>
      <c r="FD4" s="16">
        <v>-3858</v>
      </c>
      <c r="FE4" s="2">
        <v>-3858</v>
      </c>
      <c r="FF4" s="2">
        <v>-3858</v>
      </c>
      <c r="FG4" s="2">
        <v>-3858</v>
      </c>
      <c r="FH4" s="2">
        <v>-3858</v>
      </c>
      <c r="FI4" s="2">
        <v>0</v>
      </c>
    </row>
    <row r="5" spans="1:165" x14ac:dyDescent="0.25">
      <c r="A5" s="12" t="s">
        <v>3</v>
      </c>
      <c r="B5" s="16">
        <v>1982.9067715680635</v>
      </c>
      <c r="C5" s="16">
        <v>1828.2977494517474</v>
      </c>
      <c r="D5" s="16">
        <v>2007.6603441313305</v>
      </c>
      <c r="E5" s="16">
        <v>1904.2815099376194</v>
      </c>
      <c r="F5" s="16">
        <v>1894.443551611193</v>
      </c>
      <c r="G5" s="16">
        <v>1958.4712992133011</v>
      </c>
      <c r="H5" s="16">
        <v>2122.1092149238466</v>
      </c>
      <c r="I5" s="16">
        <v>1932.7947880169063</v>
      </c>
      <c r="J5" s="16">
        <v>1878.8880033868197</v>
      </c>
      <c r="K5" s="16">
        <v>1966.0833027942947</v>
      </c>
      <c r="L5" s="16">
        <v>1872.545413783429</v>
      </c>
      <c r="M5" s="16">
        <v>1971.4148415002296</v>
      </c>
      <c r="N5" s="16">
        <v>1713.6416654952393</v>
      </c>
      <c r="O5" s="16">
        <v>1799.2807612114693</v>
      </c>
      <c r="P5" s="16">
        <v>1676.9033315551867</v>
      </c>
      <c r="Q5" s="16">
        <v>989.25879303098668</v>
      </c>
      <c r="R5" s="16">
        <v>1010.0801691201009</v>
      </c>
      <c r="S5" s="16">
        <v>896.94402172324635</v>
      </c>
      <c r="T5" s="16">
        <v>1482.6157887124582</v>
      </c>
      <c r="U5" s="16">
        <v>1600.514478667639</v>
      </c>
      <c r="V5" s="16">
        <v>2176.897122197211</v>
      </c>
      <c r="W5" s="16">
        <v>1061.1106110197588</v>
      </c>
      <c r="X5" s="16">
        <v>1754.790839650412</v>
      </c>
      <c r="Y5" s="16">
        <v>2105.4873589582871</v>
      </c>
      <c r="Z5" s="16">
        <v>2063.1934720809586</v>
      </c>
      <c r="AA5" s="16">
        <v>1944.1459091393242</v>
      </c>
      <c r="AB5" s="16">
        <v>1620.2725338719838</v>
      </c>
      <c r="AC5" s="16">
        <v>1323.2864133847195</v>
      </c>
      <c r="AD5" s="16">
        <v>1969.4659176875557</v>
      </c>
      <c r="AE5" s="16">
        <v>2011.4342372153344</v>
      </c>
      <c r="AF5" s="16">
        <v>2179.3000481854037</v>
      </c>
      <c r="AG5" s="16">
        <v>1365.1427257968271</v>
      </c>
      <c r="AH5" s="16">
        <v>2219.2813614811816</v>
      </c>
      <c r="AI5" s="16">
        <v>2272.6019755392572</v>
      </c>
      <c r="AJ5" s="16">
        <v>2329.0498282668641</v>
      </c>
      <c r="AK5" s="16">
        <v>2313.4248356307744</v>
      </c>
      <c r="AL5" s="16">
        <v>2375.9845433034898</v>
      </c>
      <c r="AM5" s="16">
        <v>2378.9423312080289</v>
      </c>
      <c r="AN5" s="16">
        <v>2104.2328792627727</v>
      </c>
      <c r="AO5" s="16">
        <v>2146.1332478070435</v>
      </c>
      <c r="AP5" s="16">
        <v>2252.6871103729718</v>
      </c>
      <c r="AQ5" s="16">
        <v>2211.8045131530971</v>
      </c>
      <c r="AR5" s="16">
        <v>1860.8414169099251</v>
      </c>
      <c r="AS5" s="16">
        <v>2004.0985178529959</v>
      </c>
      <c r="AT5" s="16">
        <v>1798.9806336389959</v>
      </c>
      <c r="AU5" s="16">
        <v>2004.2553278149346</v>
      </c>
      <c r="AV5" s="16">
        <v>2046.3647763084584</v>
      </c>
      <c r="AW5" s="16">
        <v>2129.3896774424547</v>
      </c>
      <c r="AX5" s="16">
        <v>2364.7614303132668</v>
      </c>
      <c r="AY5" s="16">
        <v>1990.8026331821995</v>
      </c>
      <c r="AZ5" s="16">
        <v>2019.9990479936353</v>
      </c>
      <c r="BA5" s="16">
        <v>1795.4991537983035</v>
      </c>
      <c r="BB5" s="16">
        <v>2099.9049243132499</v>
      </c>
      <c r="BC5" s="16">
        <v>2090.1425334541955</v>
      </c>
      <c r="BD5" s="16">
        <v>2270.9218688041938</v>
      </c>
      <c r="BE5" s="16">
        <v>1973.1800736432031</v>
      </c>
      <c r="BF5" s="16">
        <v>2231.1933929041911</v>
      </c>
      <c r="BG5" s="16">
        <v>2067.7140792694354</v>
      </c>
      <c r="BH5" s="16">
        <v>2197.1934089280603</v>
      </c>
      <c r="BI5" s="16">
        <v>2401.5624882380948</v>
      </c>
      <c r="BJ5" s="16">
        <v>2406.8761058055211</v>
      </c>
      <c r="BK5" s="16">
        <v>2405.0276021655191</v>
      </c>
      <c r="BL5" s="16">
        <v>2137.633401155832</v>
      </c>
      <c r="BM5" s="16">
        <v>1600.0223940727915</v>
      </c>
      <c r="BN5" s="16">
        <v>1524.2600343188958</v>
      </c>
      <c r="BO5" s="16">
        <v>1645.7399651191272</v>
      </c>
      <c r="BP5" s="16">
        <v>1986.4909992695314</v>
      </c>
      <c r="BQ5" s="16">
        <v>2309.6315279800547</v>
      </c>
      <c r="BR5" s="16">
        <v>2396.1099818472353</v>
      </c>
      <c r="BS5" s="16">
        <v>2309.3627109024442</v>
      </c>
      <c r="BT5" s="16">
        <v>2288.2165141778842</v>
      </c>
      <c r="BU5" s="16">
        <v>2281.3161291384531</v>
      </c>
      <c r="BV5" s="16">
        <v>2298.7074083202465</v>
      </c>
      <c r="BW5" s="16">
        <v>2349.5783730158728</v>
      </c>
      <c r="BX5" s="16">
        <v>2402.3521505376348</v>
      </c>
      <c r="BY5" s="16">
        <v>2364.2361111111113</v>
      </c>
      <c r="BZ5" s="16">
        <v>2434.0501792114701</v>
      </c>
      <c r="CA5" s="16">
        <v>2338.75</v>
      </c>
      <c r="CB5" s="16">
        <v>2252.5313620071688</v>
      </c>
      <c r="CC5" s="16">
        <v>2291.1514336917567</v>
      </c>
      <c r="CD5" s="16">
        <v>2272.0950859429472</v>
      </c>
      <c r="CE5" s="16">
        <v>2412.2804888747869</v>
      </c>
      <c r="CF5" s="16">
        <v>2450.3330420544053</v>
      </c>
      <c r="CG5" s="16">
        <v>2444.7466936869655</v>
      </c>
      <c r="CH5" s="16">
        <v>2353.2337193935273</v>
      </c>
      <c r="CI5" s="16">
        <v>2430.9275793650791</v>
      </c>
      <c r="CJ5" s="16">
        <v>2181.8772401433694</v>
      </c>
      <c r="CK5" s="16">
        <v>2404.5370370370374</v>
      </c>
      <c r="CL5" s="16">
        <v>2386.8503584229397</v>
      </c>
      <c r="CM5" s="16">
        <v>2189.9305555555561</v>
      </c>
      <c r="CN5" s="16">
        <v>2374.5295698924729</v>
      </c>
      <c r="CO5" s="16">
        <v>2268.4587813620074</v>
      </c>
      <c r="CP5" s="16">
        <v>2281.5740740740744</v>
      </c>
      <c r="CQ5" s="16">
        <v>2376.2992831541219</v>
      </c>
      <c r="CR5" s="16">
        <v>2394.8241539483147</v>
      </c>
      <c r="CS5" s="16">
        <v>2278.8360301966732</v>
      </c>
      <c r="CT5" s="16">
        <v>2317.0993973881041</v>
      </c>
      <c r="CU5" s="16">
        <v>2251.5873015873021</v>
      </c>
      <c r="CV5" s="16">
        <v>2296.9758064516127</v>
      </c>
      <c r="CW5" s="16">
        <v>2434.6759259259256</v>
      </c>
      <c r="CX5" s="16">
        <v>2437.3655913978491</v>
      </c>
      <c r="CY5" s="16">
        <v>2390.6944444444443</v>
      </c>
      <c r="CZ5" s="16">
        <v>2361.0663082437272</v>
      </c>
      <c r="DA5" s="16">
        <v>2400.4704301075271</v>
      </c>
      <c r="DB5" s="16">
        <v>2105.6481481481478</v>
      </c>
      <c r="DC5" s="16">
        <v>2427.1729390681007</v>
      </c>
      <c r="DD5" s="16">
        <v>2388.8888888888887</v>
      </c>
      <c r="DE5" s="16">
        <v>2323.8363905443316</v>
      </c>
      <c r="DF5" s="16">
        <v>2474</v>
      </c>
      <c r="DG5" s="16">
        <v>2474</v>
      </c>
      <c r="DH5" s="16">
        <v>2474</v>
      </c>
      <c r="DI5" s="16">
        <v>2513</v>
      </c>
      <c r="DJ5" s="16">
        <v>2513</v>
      </c>
      <c r="DK5" s="16">
        <v>2513</v>
      </c>
      <c r="DL5" s="16">
        <v>2513</v>
      </c>
      <c r="DM5" s="16">
        <v>2513</v>
      </c>
      <c r="DN5" s="16">
        <v>2513</v>
      </c>
      <c r="DO5" s="16">
        <v>3667</v>
      </c>
      <c r="DP5" s="16">
        <v>3667</v>
      </c>
      <c r="DQ5" s="16">
        <v>3667</v>
      </c>
      <c r="DR5" s="16">
        <v>3667</v>
      </c>
      <c r="DS5" s="16">
        <v>3667</v>
      </c>
      <c r="DT5" s="16">
        <v>3667</v>
      </c>
      <c r="DU5" s="16">
        <v>3667</v>
      </c>
      <c r="DV5" s="16">
        <v>3667</v>
      </c>
      <c r="DW5" s="16">
        <v>3667</v>
      </c>
      <c r="DX5" s="16">
        <v>3667</v>
      </c>
      <c r="DY5" s="16">
        <v>3667</v>
      </c>
      <c r="DZ5" s="16">
        <v>3667</v>
      </c>
      <c r="EA5" s="16">
        <v>3340</v>
      </c>
      <c r="EB5" s="16">
        <v>3340</v>
      </c>
      <c r="EC5" s="16">
        <v>3340</v>
      </c>
      <c r="ED5" s="16">
        <v>3340</v>
      </c>
      <c r="EE5" s="16">
        <v>3340</v>
      </c>
      <c r="EF5" s="16">
        <v>3340</v>
      </c>
      <c r="EG5" s="16">
        <v>3340</v>
      </c>
      <c r="EH5" s="16">
        <v>3340</v>
      </c>
      <c r="EI5" s="16">
        <v>3340</v>
      </c>
      <c r="EJ5" s="16">
        <v>3340</v>
      </c>
      <c r="EK5" s="16">
        <v>3340</v>
      </c>
      <c r="EL5" s="16">
        <v>3340</v>
      </c>
      <c r="EM5" s="16">
        <v>3610</v>
      </c>
      <c r="EN5" s="16">
        <v>3610</v>
      </c>
      <c r="EO5" s="16">
        <v>3610</v>
      </c>
      <c r="EP5" s="16">
        <v>3610</v>
      </c>
      <c r="EQ5" s="16">
        <v>3610</v>
      </c>
      <c r="ER5" s="16">
        <v>3610</v>
      </c>
      <c r="ES5" s="16">
        <v>3610</v>
      </c>
      <c r="ET5" s="16">
        <v>3610</v>
      </c>
      <c r="EU5" s="16">
        <v>3610</v>
      </c>
      <c r="EV5" s="16">
        <v>3860</v>
      </c>
      <c r="EW5" s="16">
        <v>3860</v>
      </c>
      <c r="EX5" s="16">
        <v>3860</v>
      </c>
      <c r="EY5" s="16">
        <v>3855</v>
      </c>
      <c r="EZ5" s="16">
        <v>3855</v>
      </c>
      <c r="FA5" s="16">
        <v>3855</v>
      </c>
      <c r="FB5" s="16">
        <v>3855</v>
      </c>
      <c r="FC5" s="16">
        <v>3855</v>
      </c>
      <c r="FD5" s="16">
        <v>3855</v>
      </c>
      <c r="FE5" s="2">
        <v>3855</v>
      </c>
      <c r="FF5" s="2">
        <v>3855</v>
      </c>
      <c r="FG5" s="2">
        <v>3855</v>
      </c>
      <c r="FH5" s="2">
        <v>3855</v>
      </c>
      <c r="FI5" s="2">
        <v>0</v>
      </c>
    </row>
    <row r="6" spans="1:165" x14ac:dyDescent="0.25">
      <c r="B6" s="2"/>
      <c r="C6" s="2" t="s">
        <v>4</v>
      </c>
      <c r="D6" s="2" t="s">
        <v>5</v>
      </c>
      <c r="E6" s="2"/>
      <c r="H6" s="2" t="s">
        <v>4</v>
      </c>
      <c r="I6" s="2" t="s">
        <v>5</v>
      </c>
      <c r="J6" s="2"/>
      <c r="K6" s="2"/>
      <c r="L6" s="2"/>
      <c r="M6" s="2"/>
      <c r="N6" s="2"/>
      <c r="O6" s="2"/>
      <c r="P6" s="2"/>
      <c r="Q6" s="2"/>
      <c r="R6" s="2"/>
      <c r="S6" s="3">
        <v>42005</v>
      </c>
      <c r="U6" s="2"/>
      <c r="W6" s="4" t="s">
        <v>6</v>
      </c>
      <c r="Y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</row>
    <row r="7" spans="1:165" x14ac:dyDescent="0.25">
      <c r="A7" s="2"/>
      <c r="B7" s="1" t="s">
        <v>7</v>
      </c>
      <c r="C7" t="s">
        <v>8</v>
      </c>
      <c r="D7" t="s">
        <v>9</v>
      </c>
      <c r="E7" s="2" t="s">
        <v>10</v>
      </c>
      <c r="F7" s="1" t="s">
        <v>11</v>
      </c>
      <c r="G7" s="1" t="s">
        <v>12</v>
      </c>
      <c r="H7" t="s">
        <v>13</v>
      </c>
      <c r="I7" t="s">
        <v>14</v>
      </c>
      <c r="J7" s="2"/>
      <c r="K7" s="2"/>
      <c r="L7" s="2"/>
      <c r="M7" s="2"/>
      <c r="N7" s="2"/>
      <c r="O7" s="2"/>
      <c r="P7" s="2"/>
      <c r="Q7" s="2"/>
      <c r="R7" s="2"/>
      <c r="S7" s="2" t="s">
        <v>15</v>
      </c>
      <c r="T7" s="1" t="s">
        <v>16</v>
      </c>
      <c r="U7" t="s">
        <v>17</v>
      </c>
      <c r="V7" t="s">
        <v>18</v>
      </c>
      <c r="W7" s="5" t="s">
        <v>19</v>
      </c>
      <c r="X7" s="1" t="s">
        <v>20</v>
      </c>
      <c r="Y7" s="2" t="s">
        <v>21</v>
      </c>
      <c r="Z7">
        <v>264.17205200000001</v>
      </c>
      <c r="AA7" s="2" t="s">
        <v>22</v>
      </c>
      <c r="AB7" s="2" t="s">
        <v>23</v>
      </c>
      <c r="AC7">
        <v>5.4509929699999997</v>
      </c>
      <c r="AD7" s="2" t="s">
        <v>6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</row>
    <row r="8" spans="1:165" x14ac:dyDescent="0.25">
      <c r="A8" s="2"/>
      <c r="B8" s="6">
        <v>42005</v>
      </c>
      <c r="C8" s="7">
        <f>-1*HLOOKUP(B8,$B$3:$FI$5,2,FALSE)</f>
        <v>1933.2204150564555</v>
      </c>
      <c r="D8" s="7">
        <f>HLOOKUP(B8,$B$3:$FI$5,3,FALSE)</f>
        <v>1982.9067715680635</v>
      </c>
      <c r="E8" s="17">
        <f>B10-$B$8</f>
        <v>31</v>
      </c>
      <c r="F8" s="1" t="s">
        <v>24</v>
      </c>
      <c r="G8" s="1" t="s">
        <v>25</v>
      </c>
      <c r="H8" s="4">
        <f>VLOOKUP(F8,$V$8:$X$335,3,FALSE)</f>
        <v>1933.2239204850782</v>
      </c>
      <c r="I8" s="4">
        <f>VLOOKUP(G8,$V$8:$X$335,3,FALSE)</f>
        <v>1982.9084461284858</v>
      </c>
      <c r="J8" s="2"/>
      <c r="K8" s="2"/>
      <c r="L8" s="2"/>
      <c r="M8" s="2"/>
      <c r="N8" s="2"/>
      <c r="O8" s="2"/>
      <c r="P8" s="2"/>
      <c r="Q8" s="2"/>
      <c r="R8" s="2">
        <v>1</v>
      </c>
      <c r="S8" s="3">
        <f>$S$6</f>
        <v>42005</v>
      </c>
      <c r="T8" s="18">
        <v>31</v>
      </c>
      <c r="U8" s="1" t="s">
        <v>5</v>
      </c>
      <c r="V8" s="8" t="str">
        <f>CONCATENATE(T8,"_",U8)</f>
        <v>31_in</v>
      </c>
      <c r="W8" s="20">
        <v>10808.82</v>
      </c>
      <c r="X8">
        <f>W8/$AC$7</f>
        <v>1982.9084461284858</v>
      </c>
      <c r="Y8" s="2"/>
      <c r="Z8" s="2"/>
      <c r="AA8" s="2"/>
      <c r="AB8" s="2"/>
      <c r="AC8" s="2"/>
      <c r="AD8" s="2"/>
      <c r="AE8" s="2">
        <v>10808.82</v>
      </c>
      <c r="AF8" t="b">
        <f>AE8=W8</f>
        <v>1</v>
      </c>
      <c r="AG8" s="2"/>
      <c r="AH8" s="17">
        <v>31</v>
      </c>
      <c r="AI8" s="1" t="s">
        <v>5</v>
      </c>
      <c r="AJ8" s="8" t="str">
        <f>CONCATENATE(AH8,"_",AI8)</f>
        <v>31_in</v>
      </c>
      <c r="AK8" s="2" t="b">
        <f>V8=AJ8</f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</row>
    <row r="9" spans="1:165" x14ac:dyDescent="0.25">
      <c r="A9">
        <f>(B10-B8)-1</f>
        <v>30</v>
      </c>
      <c r="B9" s="3">
        <f>B8+A9</f>
        <v>42035</v>
      </c>
      <c r="C9" s="2">
        <f>C8</f>
        <v>1933.2204150564555</v>
      </c>
      <c r="D9" s="2">
        <f>D8</f>
        <v>1982.9067715680635</v>
      </c>
      <c r="E9" s="2">
        <f>E8</f>
        <v>31</v>
      </c>
      <c r="F9" s="1" t="s">
        <v>24</v>
      </c>
      <c r="G9" s="1" t="s">
        <v>25</v>
      </c>
      <c r="H9" s="4">
        <f t="shared" ref="H9:H71" si="0">VLOOKUP(F9,$V$8:$X$335,3,FALSE)</f>
        <v>1933.2239204850782</v>
      </c>
      <c r="I9" s="4">
        <f t="shared" ref="I9:I71" si="1">VLOOKUP(G9,$V$8:$X$335,3,FALSE)</f>
        <v>1982.9084461284858</v>
      </c>
      <c r="J9" s="2"/>
      <c r="K9" s="2"/>
      <c r="L9" s="2"/>
      <c r="M9" s="2"/>
      <c r="N9" s="2"/>
      <c r="O9" s="2"/>
      <c r="P9" s="2"/>
      <c r="Q9" s="2"/>
      <c r="R9" s="2">
        <v>1</v>
      </c>
      <c r="S9" s="3">
        <f>$S$6+(T8-1)</f>
        <v>42035</v>
      </c>
      <c r="T9" s="1">
        <f>T8</f>
        <v>31</v>
      </c>
      <c r="U9" s="1" t="s">
        <v>4</v>
      </c>
      <c r="V9" s="8" t="str">
        <f t="shared" ref="V9:V72" si="2">CONCATENATE(T9,"_",U9)</f>
        <v>31_out</v>
      </c>
      <c r="W9" s="20">
        <v>10537.99</v>
      </c>
      <c r="X9">
        <f t="shared" ref="X9:X72" si="3">W9/$AC$7</f>
        <v>1933.2239204850782</v>
      </c>
      <c r="Y9" s="2"/>
      <c r="Z9" s="2"/>
      <c r="AA9" s="2"/>
      <c r="AB9" s="2"/>
      <c r="AC9" s="2"/>
      <c r="AD9" s="2"/>
      <c r="AE9" s="2">
        <v>10537.99</v>
      </c>
      <c r="AF9" t="b">
        <f t="shared" ref="AF9:AF72" si="4">AE9=W9</f>
        <v>1</v>
      </c>
      <c r="AG9" s="2"/>
      <c r="AH9" s="17">
        <f>AH8</f>
        <v>31</v>
      </c>
      <c r="AI9" s="1" t="s">
        <v>4</v>
      </c>
      <c r="AJ9" s="8" t="str">
        <f t="shared" ref="AJ9:AJ72" si="5">CONCATENATE(AH9,"_",AI9)</f>
        <v>31_out</v>
      </c>
      <c r="AK9" s="2" t="b">
        <f t="shared" ref="AK9:AK72" si="6">V9=AJ9</f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</row>
    <row r="10" spans="1:165" x14ac:dyDescent="0.25">
      <c r="A10" s="2"/>
      <c r="B10" s="6">
        <v>42036</v>
      </c>
      <c r="C10" s="7">
        <f t="shared" ref="C10:C136" si="7">-1*HLOOKUP(B10,$B$3:$FI$5,2,FALSE)</f>
        <v>1819.9892216214464</v>
      </c>
      <c r="D10" s="7">
        <f t="shared" ref="D10:D136" si="8">HLOOKUP(B10,$B$3:$FI$5,3,FALSE)</f>
        <v>1828.2977494517474</v>
      </c>
      <c r="E10" s="2">
        <f>B12-$B$8</f>
        <v>59</v>
      </c>
      <c r="F10" s="1" t="s">
        <v>26</v>
      </c>
      <c r="G10" s="1" t="s">
        <v>27</v>
      </c>
      <c r="H10" s="4">
        <f t="shared" si="0"/>
        <v>1819.9895055083882</v>
      </c>
      <c r="I10" s="4">
        <f t="shared" si="1"/>
        <v>1828.2944144028131</v>
      </c>
      <c r="J10" s="2"/>
      <c r="K10" s="2"/>
      <c r="L10" s="2"/>
      <c r="M10" s="2"/>
      <c r="N10" s="2"/>
      <c r="O10" s="2"/>
      <c r="P10" s="2"/>
      <c r="Q10" s="2"/>
      <c r="R10" s="2">
        <f>R8+1</f>
        <v>2</v>
      </c>
      <c r="S10" s="3">
        <f>$S$6+T9</f>
        <v>42036</v>
      </c>
      <c r="T10" s="1">
        <v>59</v>
      </c>
      <c r="U10" s="1" t="s">
        <v>5</v>
      </c>
      <c r="V10" s="8" t="str">
        <f t="shared" si="2"/>
        <v>59_in</v>
      </c>
      <c r="W10" s="20">
        <v>9966.02</v>
      </c>
      <c r="X10">
        <f t="shared" si="3"/>
        <v>1828.2944144028131</v>
      </c>
      <c r="Y10" s="2"/>
      <c r="Z10" s="2"/>
      <c r="AA10" s="2"/>
      <c r="AB10" s="2"/>
      <c r="AC10" s="2"/>
      <c r="AD10" s="2"/>
      <c r="AE10" s="2">
        <v>9966.02</v>
      </c>
      <c r="AF10" t="b">
        <f t="shared" si="4"/>
        <v>1</v>
      </c>
      <c r="AG10" s="2"/>
      <c r="AH10" s="2">
        <v>59</v>
      </c>
      <c r="AI10" s="1" t="s">
        <v>5</v>
      </c>
      <c r="AJ10" s="8" t="str">
        <f t="shared" si="5"/>
        <v>59_in</v>
      </c>
      <c r="AK10" s="2" t="b">
        <f t="shared" si="6"/>
        <v>1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</row>
    <row r="11" spans="1:165" x14ac:dyDescent="0.25">
      <c r="A11">
        <f>(B12-B10)-1</f>
        <v>27</v>
      </c>
      <c r="B11" s="3">
        <f>B10+A11</f>
        <v>42063</v>
      </c>
      <c r="C11" s="2">
        <f>C10</f>
        <v>1819.9892216214464</v>
      </c>
      <c r="D11" s="2">
        <f>D10</f>
        <v>1828.2977494517474</v>
      </c>
      <c r="E11" s="2">
        <f>E10</f>
        <v>59</v>
      </c>
      <c r="F11" s="1" t="s">
        <v>26</v>
      </c>
      <c r="G11" s="1" t="s">
        <v>27</v>
      </c>
      <c r="H11" s="4">
        <f t="shared" si="0"/>
        <v>1819.9895055083882</v>
      </c>
      <c r="I11" s="4">
        <f t="shared" si="1"/>
        <v>1828.2944144028131</v>
      </c>
      <c r="J11" s="2"/>
      <c r="K11" s="2"/>
      <c r="L11" s="2"/>
      <c r="M11" s="2"/>
      <c r="N11" s="2"/>
      <c r="O11" s="2"/>
      <c r="P11" s="2"/>
      <c r="Q11" s="2"/>
      <c r="R11" s="2">
        <f>R9+1</f>
        <v>2</v>
      </c>
      <c r="S11" s="3">
        <f>$S$6+(T10-1)</f>
        <v>42063</v>
      </c>
      <c r="T11" s="1">
        <f>T10</f>
        <v>59</v>
      </c>
      <c r="U11" s="1" t="s">
        <v>4</v>
      </c>
      <c r="V11" s="8" t="str">
        <f t="shared" si="2"/>
        <v>59_out</v>
      </c>
      <c r="W11" s="20">
        <v>9920.75</v>
      </c>
      <c r="X11">
        <f t="shared" si="3"/>
        <v>1819.9895055083882</v>
      </c>
      <c r="Y11" s="2"/>
      <c r="Z11" s="2"/>
      <c r="AA11" s="2"/>
      <c r="AB11" s="2"/>
      <c r="AC11" s="2"/>
      <c r="AD11" s="2"/>
      <c r="AE11" s="2">
        <v>9920.75</v>
      </c>
      <c r="AF11" t="b">
        <f t="shared" si="4"/>
        <v>1</v>
      </c>
      <c r="AG11" s="2"/>
      <c r="AH11" s="2">
        <f>AH10</f>
        <v>59</v>
      </c>
      <c r="AI11" s="1" t="s">
        <v>4</v>
      </c>
      <c r="AJ11" s="8" t="str">
        <f t="shared" si="5"/>
        <v>59_out</v>
      </c>
      <c r="AK11" s="2" t="b">
        <f t="shared" si="6"/>
        <v>1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</row>
    <row r="12" spans="1:165" x14ac:dyDescent="0.25">
      <c r="A12" s="2"/>
      <c r="B12" s="6">
        <v>42064</v>
      </c>
      <c r="C12" s="7">
        <f t="shared" si="7"/>
        <v>1982.2571302971719</v>
      </c>
      <c r="D12" s="7">
        <f t="shared" si="8"/>
        <v>2007.6603441313305</v>
      </c>
      <c r="E12" s="2">
        <f>B14-$B$8</f>
        <v>90</v>
      </c>
      <c r="F12" s="1" t="s">
        <v>28</v>
      </c>
      <c r="G12" s="1" t="s">
        <v>29</v>
      </c>
      <c r="H12" s="4">
        <f t="shared" si="0"/>
        <v>1982.2553541102807</v>
      </c>
      <c r="I12" s="4">
        <f t="shared" si="1"/>
        <v>2007.6580652790678</v>
      </c>
      <c r="J12" s="2"/>
      <c r="K12" s="2"/>
      <c r="L12" s="2"/>
      <c r="M12" s="2"/>
      <c r="N12" s="2"/>
      <c r="O12" s="2"/>
      <c r="P12" s="2"/>
      <c r="Q12" s="2"/>
      <c r="R12" s="2">
        <f t="shared" ref="R12:R75" si="9">R10+1</f>
        <v>3</v>
      </c>
      <c r="S12" s="3">
        <f>$S$6+T11</f>
        <v>42064</v>
      </c>
      <c r="T12" s="1">
        <v>90</v>
      </c>
      <c r="U12" s="1" t="s">
        <v>5</v>
      </c>
      <c r="V12" s="8" t="str">
        <f t="shared" si="2"/>
        <v>90_in</v>
      </c>
      <c r="W12" s="20">
        <v>10943.73</v>
      </c>
      <c r="X12">
        <f t="shared" si="3"/>
        <v>2007.6580652790678</v>
      </c>
      <c r="Y12" s="2"/>
      <c r="Z12" s="2"/>
      <c r="AA12" s="2"/>
      <c r="AB12" s="2"/>
      <c r="AC12" s="2"/>
      <c r="AD12" s="2"/>
      <c r="AE12" s="2">
        <v>10943.73</v>
      </c>
      <c r="AF12" t="b">
        <f t="shared" si="4"/>
        <v>1</v>
      </c>
      <c r="AG12" s="2"/>
      <c r="AH12" s="2">
        <v>90</v>
      </c>
      <c r="AI12" s="1" t="s">
        <v>5</v>
      </c>
      <c r="AJ12" s="8" t="str">
        <f t="shared" si="5"/>
        <v>90_in</v>
      </c>
      <c r="AK12" s="2" t="b">
        <f t="shared" si="6"/>
        <v>1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</row>
    <row r="13" spans="1:165" x14ac:dyDescent="0.25">
      <c r="A13">
        <f>(B14-B12)-1</f>
        <v>30</v>
      </c>
      <c r="B13" s="3">
        <f>B12+A13</f>
        <v>42094</v>
      </c>
      <c r="C13" s="2">
        <f>C12</f>
        <v>1982.2571302971719</v>
      </c>
      <c r="D13" s="2">
        <f>D12</f>
        <v>2007.6603441313305</v>
      </c>
      <c r="E13" s="2">
        <f>E12</f>
        <v>90</v>
      </c>
      <c r="F13" s="1" t="s">
        <v>28</v>
      </c>
      <c r="G13" s="1" t="s">
        <v>29</v>
      </c>
      <c r="H13" s="4">
        <f t="shared" si="0"/>
        <v>1982.2553541102807</v>
      </c>
      <c r="I13" s="4">
        <f t="shared" si="1"/>
        <v>2007.6580652790678</v>
      </c>
      <c r="R13" s="2">
        <f t="shared" si="9"/>
        <v>3</v>
      </c>
      <c r="S13" s="3">
        <f>$S$6+(T12-1)</f>
        <v>42094</v>
      </c>
      <c r="T13" s="1">
        <f>T12</f>
        <v>90</v>
      </c>
      <c r="U13" s="1" t="s">
        <v>4</v>
      </c>
      <c r="V13" s="8" t="str">
        <f t="shared" si="2"/>
        <v>90_out</v>
      </c>
      <c r="W13" s="20">
        <v>10805.26</v>
      </c>
      <c r="X13">
        <f t="shared" si="3"/>
        <v>1982.2553541102807</v>
      </c>
      <c r="AE13">
        <v>10805.26</v>
      </c>
      <c r="AF13" t="b">
        <f t="shared" si="4"/>
        <v>1</v>
      </c>
      <c r="AH13" s="2">
        <f>AH12</f>
        <v>90</v>
      </c>
      <c r="AI13" s="1" t="s">
        <v>4</v>
      </c>
      <c r="AJ13" s="8" t="str">
        <f t="shared" si="5"/>
        <v>90_out</v>
      </c>
      <c r="AK13" s="2" t="b">
        <f t="shared" si="6"/>
        <v>1</v>
      </c>
    </row>
    <row r="14" spans="1:165" x14ac:dyDescent="0.25">
      <c r="A14" s="2"/>
      <c r="B14" s="6">
        <v>42095</v>
      </c>
      <c r="C14" s="7">
        <f t="shared" si="7"/>
        <v>1879.6055956412174</v>
      </c>
      <c r="D14" s="7">
        <f t="shared" si="8"/>
        <v>1904.2815099376194</v>
      </c>
      <c r="E14" s="2">
        <f>B16-$B$8</f>
        <v>120</v>
      </c>
      <c r="F14" s="1" t="s">
        <v>30</v>
      </c>
      <c r="G14" s="1" t="s">
        <v>31</v>
      </c>
      <c r="H14" s="4">
        <f t="shared" si="0"/>
        <v>1879.6061665073107</v>
      </c>
      <c r="I14" s="4">
        <f t="shared" si="1"/>
        <v>1904.2824045322518</v>
      </c>
      <c r="R14" s="2">
        <f t="shared" si="9"/>
        <v>4</v>
      </c>
      <c r="S14" s="3">
        <f>$S$6+T13</f>
        <v>42095</v>
      </c>
      <c r="T14" s="1">
        <v>120</v>
      </c>
      <c r="U14" s="1" t="s">
        <v>5</v>
      </c>
      <c r="V14" s="8" t="str">
        <f t="shared" si="2"/>
        <v>120_in</v>
      </c>
      <c r="W14" s="20">
        <v>10380.23</v>
      </c>
      <c r="X14">
        <f t="shared" si="3"/>
        <v>1904.2824045322518</v>
      </c>
      <c r="AE14">
        <v>10380.23</v>
      </c>
      <c r="AF14" t="b">
        <f t="shared" si="4"/>
        <v>1</v>
      </c>
      <c r="AH14">
        <v>120</v>
      </c>
      <c r="AI14" s="1" t="s">
        <v>5</v>
      </c>
      <c r="AJ14" s="8" t="str">
        <f t="shared" si="5"/>
        <v>120_in</v>
      </c>
      <c r="AK14" s="2" t="b">
        <f t="shared" si="6"/>
        <v>1</v>
      </c>
    </row>
    <row r="15" spans="1:165" x14ac:dyDescent="0.25">
      <c r="A15">
        <f>(B16-B14)-1</f>
        <v>29</v>
      </c>
      <c r="B15" s="3">
        <f>B14+A15</f>
        <v>42124</v>
      </c>
      <c r="C15" s="2">
        <f>C14</f>
        <v>1879.6055956412174</v>
      </c>
      <c r="D15" s="2">
        <f>D14</f>
        <v>1904.2815099376194</v>
      </c>
      <c r="E15" s="2">
        <f>E14</f>
        <v>120</v>
      </c>
      <c r="F15" s="1" t="s">
        <v>30</v>
      </c>
      <c r="G15" s="1" t="s">
        <v>31</v>
      </c>
      <c r="H15" s="4">
        <f t="shared" si="0"/>
        <v>1879.6061665073107</v>
      </c>
      <c r="I15" s="4">
        <f t="shared" si="1"/>
        <v>1904.2824045322518</v>
      </c>
      <c r="R15" s="2">
        <f t="shared" si="9"/>
        <v>4</v>
      </c>
      <c r="S15" s="3">
        <f>$S$6+(T14-1)</f>
        <v>42124</v>
      </c>
      <c r="T15" s="1">
        <f>T14</f>
        <v>120</v>
      </c>
      <c r="U15" s="1" t="s">
        <v>4</v>
      </c>
      <c r="V15" s="8" t="str">
        <f t="shared" si="2"/>
        <v>120_out</v>
      </c>
      <c r="W15" s="20">
        <v>10245.719999999999</v>
      </c>
      <c r="X15">
        <f t="shared" si="3"/>
        <v>1879.6061665073107</v>
      </c>
      <c r="AE15">
        <v>10245.719999999999</v>
      </c>
      <c r="AF15" t="b">
        <f t="shared" si="4"/>
        <v>1</v>
      </c>
      <c r="AH15" s="2">
        <f>AH14</f>
        <v>120</v>
      </c>
      <c r="AI15" s="1" t="s">
        <v>4</v>
      </c>
      <c r="AJ15" s="8" t="str">
        <f t="shared" si="5"/>
        <v>120_out</v>
      </c>
      <c r="AK15" s="2" t="b">
        <f t="shared" si="6"/>
        <v>1</v>
      </c>
    </row>
    <row r="16" spans="1:165" x14ac:dyDescent="0.25">
      <c r="A16" s="2"/>
      <c r="B16" s="6">
        <v>42125</v>
      </c>
      <c r="C16" s="7">
        <f t="shared" si="7"/>
        <v>1875.6711590247512</v>
      </c>
      <c r="D16" s="7">
        <f t="shared" si="8"/>
        <v>1894.443551611193</v>
      </c>
      <c r="E16" s="2">
        <f>B18-$B$8</f>
        <v>151</v>
      </c>
      <c r="F16" s="1" t="s">
        <v>32</v>
      </c>
      <c r="G16" s="1" t="s">
        <v>33</v>
      </c>
      <c r="H16" s="4">
        <f t="shared" si="0"/>
        <v>1875.672938172951</v>
      </c>
      <c r="I16" s="4">
        <f t="shared" si="1"/>
        <v>1894.4438301119294</v>
      </c>
      <c r="R16" s="2">
        <f t="shared" si="9"/>
        <v>5</v>
      </c>
      <c r="S16" s="3">
        <f>$S$6+T15</f>
        <v>42125</v>
      </c>
      <c r="T16" s="1">
        <v>151</v>
      </c>
      <c r="U16" s="1" t="s">
        <v>5</v>
      </c>
      <c r="V16" s="8" t="str">
        <f t="shared" si="2"/>
        <v>151_in</v>
      </c>
      <c r="W16" s="20">
        <v>10326.6</v>
      </c>
      <c r="X16">
        <f t="shared" si="3"/>
        <v>1894.4438301119294</v>
      </c>
      <c r="AE16">
        <v>10326.6</v>
      </c>
      <c r="AF16" t="b">
        <f t="shared" si="4"/>
        <v>1</v>
      </c>
      <c r="AH16">
        <v>151</v>
      </c>
      <c r="AI16" s="1" t="s">
        <v>5</v>
      </c>
      <c r="AJ16" s="8" t="str">
        <f t="shared" si="5"/>
        <v>151_in</v>
      </c>
      <c r="AK16" s="2" t="b">
        <f t="shared" si="6"/>
        <v>1</v>
      </c>
    </row>
    <row r="17" spans="1:37" x14ac:dyDescent="0.25">
      <c r="A17">
        <f>(B18-B16)-1</f>
        <v>30</v>
      </c>
      <c r="B17" s="3">
        <f>B16+A17</f>
        <v>42155</v>
      </c>
      <c r="C17" s="2">
        <f>C16</f>
        <v>1875.6711590247512</v>
      </c>
      <c r="D17" s="2">
        <f>D16</f>
        <v>1894.443551611193</v>
      </c>
      <c r="E17" s="2">
        <f>E16</f>
        <v>151</v>
      </c>
      <c r="F17" s="1" t="s">
        <v>32</v>
      </c>
      <c r="G17" s="1" t="s">
        <v>33</v>
      </c>
      <c r="H17" s="4">
        <f t="shared" si="0"/>
        <v>1875.672938172951</v>
      </c>
      <c r="I17" s="4">
        <f t="shared" si="1"/>
        <v>1894.4438301119294</v>
      </c>
      <c r="R17" s="2">
        <f t="shared" si="9"/>
        <v>5</v>
      </c>
      <c r="S17" s="3">
        <f>$S$6+(T16-1)</f>
        <v>42155</v>
      </c>
      <c r="T17" s="1">
        <f>T16</f>
        <v>151</v>
      </c>
      <c r="U17" s="1" t="s">
        <v>4</v>
      </c>
      <c r="V17" s="8" t="str">
        <f t="shared" si="2"/>
        <v>151_out</v>
      </c>
      <c r="W17" s="20">
        <v>10224.280000000001</v>
      </c>
      <c r="X17">
        <f t="shared" si="3"/>
        <v>1875.672938172951</v>
      </c>
      <c r="AE17">
        <v>10224.280000000001</v>
      </c>
      <c r="AF17" t="b">
        <f t="shared" si="4"/>
        <v>1</v>
      </c>
      <c r="AH17" s="2">
        <f>AH16</f>
        <v>151</v>
      </c>
      <c r="AI17" s="1" t="s">
        <v>4</v>
      </c>
      <c r="AJ17" s="8" t="str">
        <f t="shared" si="5"/>
        <v>151_out</v>
      </c>
      <c r="AK17" s="2" t="b">
        <f t="shared" si="6"/>
        <v>1</v>
      </c>
    </row>
    <row r="18" spans="1:37" x14ac:dyDescent="0.25">
      <c r="A18" s="2"/>
      <c r="B18" s="6">
        <v>42156</v>
      </c>
      <c r="C18" s="7">
        <f t="shared" si="7"/>
        <v>1940.2768633437215</v>
      </c>
      <c r="D18" s="7">
        <f t="shared" si="8"/>
        <v>1958.4712992133011</v>
      </c>
      <c r="E18" s="2">
        <f>B20-$B$8</f>
        <v>181</v>
      </c>
      <c r="F18" s="1" t="s">
        <v>34</v>
      </c>
      <c r="G18" s="1" t="s">
        <v>35</v>
      </c>
      <c r="H18" s="4">
        <f t="shared" si="0"/>
        <v>1940.2813502436052</v>
      </c>
      <c r="I18" s="4">
        <f t="shared" si="1"/>
        <v>1958.4725312900196</v>
      </c>
      <c r="R18" s="2">
        <f t="shared" si="9"/>
        <v>6</v>
      </c>
      <c r="S18" s="3">
        <f>$S$6+T17</f>
        <v>42156</v>
      </c>
      <c r="T18" s="1">
        <v>181</v>
      </c>
      <c r="U18" s="1" t="s">
        <v>5</v>
      </c>
      <c r="V18" s="8" t="str">
        <f t="shared" si="2"/>
        <v>181_in</v>
      </c>
      <c r="W18" s="20">
        <v>10675.62</v>
      </c>
      <c r="X18">
        <f t="shared" si="3"/>
        <v>1958.4725312900196</v>
      </c>
      <c r="AE18">
        <v>10675.62</v>
      </c>
      <c r="AF18" t="b">
        <f t="shared" si="4"/>
        <v>1</v>
      </c>
      <c r="AH18">
        <v>181</v>
      </c>
      <c r="AI18" s="1" t="s">
        <v>5</v>
      </c>
      <c r="AJ18" s="8" t="str">
        <f t="shared" si="5"/>
        <v>181_in</v>
      </c>
      <c r="AK18" s="2" t="b">
        <f t="shared" si="6"/>
        <v>1</v>
      </c>
    </row>
    <row r="19" spans="1:37" x14ac:dyDescent="0.25">
      <c r="A19">
        <f>(B20-B18)-1</f>
        <v>29</v>
      </c>
      <c r="B19" s="3">
        <f>B18+A19</f>
        <v>42185</v>
      </c>
      <c r="C19" s="2">
        <f>C18</f>
        <v>1940.2768633437215</v>
      </c>
      <c r="D19" s="2">
        <f>D18</f>
        <v>1958.4712992133011</v>
      </c>
      <c r="E19" s="2">
        <f>E18</f>
        <v>181</v>
      </c>
      <c r="F19" s="1" t="s">
        <v>34</v>
      </c>
      <c r="G19" s="1" t="s">
        <v>35</v>
      </c>
      <c r="H19" s="4">
        <f t="shared" si="0"/>
        <v>1940.2813502436052</v>
      </c>
      <c r="I19" s="4">
        <f t="shared" si="1"/>
        <v>1958.4725312900196</v>
      </c>
      <c r="R19" s="2">
        <f t="shared" si="9"/>
        <v>6</v>
      </c>
      <c r="S19" s="3">
        <f>$S$6+(T18-1)</f>
        <v>42185</v>
      </c>
      <c r="T19" s="1">
        <f>T18</f>
        <v>181</v>
      </c>
      <c r="U19" s="1" t="s">
        <v>4</v>
      </c>
      <c r="V19" s="8" t="str">
        <f t="shared" si="2"/>
        <v>181_out</v>
      </c>
      <c r="W19" s="20">
        <v>10576.46</v>
      </c>
      <c r="X19">
        <f t="shared" si="3"/>
        <v>1940.2813502436052</v>
      </c>
      <c r="AE19">
        <v>10576.46</v>
      </c>
      <c r="AF19" t="b">
        <f t="shared" si="4"/>
        <v>1</v>
      </c>
      <c r="AH19" s="2">
        <f>AH18</f>
        <v>181</v>
      </c>
      <c r="AI19" s="1" t="s">
        <v>4</v>
      </c>
      <c r="AJ19" s="8" t="str">
        <f t="shared" si="5"/>
        <v>181_out</v>
      </c>
      <c r="AK19" s="2" t="b">
        <f t="shared" si="6"/>
        <v>1</v>
      </c>
    </row>
    <row r="20" spans="1:37" x14ac:dyDescent="0.25">
      <c r="A20" s="2"/>
      <c r="B20" s="6">
        <v>42186</v>
      </c>
      <c r="C20" s="7">
        <f t="shared" si="7"/>
        <v>2051.3207178198436</v>
      </c>
      <c r="D20" s="7">
        <f t="shared" si="8"/>
        <v>2122.1092149238466</v>
      </c>
      <c r="E20" s="2">
        <f>B22-$B$8</f>
        <v>212</v>
      </c>
      <c r="F20" s="1" t="s">
        <v>36</v>
      </c>
      <c r="G20" s="1" t="s">
        <v>37</v>
      </c>
      <c r="H20" s="4">
        <f t="shared" si="0"/>
        <v>2051.3198350354874</v>
      </c>
      <c r="I20" s="4">
        <f t="shared" si="1"/>
        <v>2122.1051033569761</v>
      </c>
      <c r="R20" s="2">
        <f t="shared" si="9"/>
        <v>7</v>
      </c>
      <c r="S20" s="3">
        <f>$S$6+T19</f>
        <v>42186</v>
      </c>
      <c r="T20" s="1">
        <v>212</v>
      </c>
      <c r="U20" s="1" t="s">
        <v>5</v>
      </c>
      <c r="V20" s="8" t="str">
        <f t="shared" si="2"/>
        <v>212_in</v>
      </c>
      <c r="W20" s="20">
        <v>11567.58</v>
      </c>
      <c r="X20">
        <f t="shared" si="3"/>
        <v>2122.1051033569761</v>
      </c>
      <c r="AE20">
        <v>11567.58</v>
      </c>
      <c r="AF20" t="b">
        <f t="shared" si="4"/>
        <v>1</v>
      </c>
      <c r="AH20">
        <v>212</v>
      </c>
      <c r="AI20" s="1" t="s">
        <v>5</v>
      </c>
      <c r="AJ20" s="8" t="str">
        <f t="shared" si="5"/>
        <v>212_in</v>
      </c>
      <c r="AK20" s="2" t="b">
        <f t="shared" si="6"/>
        <v>1</v>
      </c>
    </row>
    <row r="21" spans="1:37" x14ac:dyDescent="0.25">
      <c r="A21">
        <f>(B22-B20)-1</f>
        <v>30</v>
      </c>
      <c r="B21" s="3">
        <f>B20+A21</f>
        <v>42216</v>
      </c>
      <c r="C21" s="2">
        <f>C20</f>
        <v>2051.3207178198436</v>
      </c>
      <c r="D21" s="2">
        <f>D20</f>
        <v>2122.1092149238466</v>
      </c>
      <c r="E21" s="2">
        <f>E20</f>
        <v>212</v>
      </c>
      <c r="F21" s="1" t="s">
        <v>36</v>
      </c>
      <c r="G21" s="1" t="s">
        <v>37</v>
      </c>
      <c r="H21" s="4">
        <f t="shared" si="0"/>
        <v>2051.3198350354874</v>
      </c>
      <c r="I21" s="4">
        <f t="shared" si="1"/>
        <v>2122.1051033569761</v>
      </c>
      <c r="R21" s="2">
        <f t="shared" si="9"/>
        <v>7</v>
      </c>
      <c r="S21" s="3">
        <f>$S$6+(T20-1)</f>
        <v>42216</v>
      </c>
      <c r="T21" s="1">
        <f>T20</f>
        <v>212</v>
      </c>
      <c r="U21" s="1" t="s">
        <v>4</v>
      </c>
      <c r="V21" s="8" t="str">
        <f t="shared" si="2"/>
        <v>212_out</v>
      </c>
      <c r="W21" s="20">
        <v>11181.73</v>
      </c>
      <c r="X21">
        <f t="shared" si="3"/>
        <v>2051.3198350354874</v>
      </c>
      <c r="AE21">
        <v>11181.73</v>
      </c>
      <c r="AF21" t="b">
        <f t="shared" si="4"/>
        <v>1</v>
      </c>
      <c r="AH21" s="2">
        <f>AH20</f>
        <v>212</v>
      </c>
      <c r="AI21" s="1" t="s">
        <v>4</v>
      </c>
      <c r="AJ21" s="8" t="str">
        <f t="shared" si="5"/>
        <v>212_out</v>
      </c>
      <c r="AK21" s="2" t="b">
        <f t="shared" si="6"/>
        <v>1</v>
      </c>
    </row>
    <row r="22" spans="1:37" x14ac:dyDescent="0.25">
      <c r="A22" s="2"/>
      <c r="B22" s="6">
        <v>42217</v>
      </c>
      <c r="C22" s="7">
        <f t="shared" si="7"/>
        <v>1938.955179378805</v>
      </c>
      <c r="D22" s="7">
        <f t="shared" si="8"/>
        <v>1932.7947880169063</v>
      </c>
      <c r="E22" s="2">
        <f>B24-$B$8</f>
        <v>243</v>
      </c>
      <c r="F22" s="1" t="s">
        <v>38</v>
      </c>
      <c r="G22" s="1" t="s">
        <v>39</v>
      </c>
      <c r="H22" s="4">
        <f t="shared" si="0"/>
        <v>1938.9549863976436</v>
      </c>
      <c r="I22" s="4">
        <f t="shared" si="1"/>
        <v>1932.7928063719371</v>
      </c>
      <c r="R22" s="2">
        <f t="shared" si="9"/>
        <v>8</v>
      </c>
      <c r="S22" s="3">
        <f>$S$6+T21</f>
        <v>42217</v>
      </c>
      <c r="T22" s="1">
        <v>243</v>
      </c>
      <c r="U22" s="1" t="s">
        <v>5</v>
      </c>
      <c r="V22" s="8" t="str">
        <f t="shared" si="2"/>
        <v>243_in</v>
      </c>
      <c r="W22" s="20">
        <v>10535.64</v>
      </c>
      <c r="X22">
        <f t="shared" si="3"/>
        <v>1932.7928063719371</v>
      </c>
      <c r="AE22">
        <v>10535.64</v>
      </c>
      <c r="AF22" t="b">
        <f t="shared" si="4"/>
        <v>1</v>
      </c>
      <c r="AH22">
        <v>243</v>
      </c>
      <c r="AI22" s="1" t="s">
        <v>5</v>
      </c>
      <c r="AJ22" s="8" t="str">
        <f t="shared" si="5"/>
        <v>243_in</v>
      </c>
      <c r="AK22" s="2" t="b">
        <f t="shared" si="6"/>
        <v>1</v>
      </c>
    </row>
    <row r="23" spans="1:37" x14ac:dyDescent="0.25">
      <c r="A23">
        <f>(B24-B22)-1</f>
        <v>30</v>
      </c>
      <c r="B23" s="3">
        <f>B22+A23</f>
        <v>42247</v>
      </c>
      <c r="C23" s="2">
        <f>C22</f>
        <v>1938.955179378805</v>
      </c>
      <c r="D23" s="2">
        <f>D22</f>
        <v>1932.7947880169063</v>
      </c>
      <c r="E23" s="2">
        <f>E22</f>
        <v>243</v>
      </c>
      <c r="F23" s="1" t="s">
        <v>38</v>
      </c>
      <c r="G23" s="1" t="s">
        <v>39</v>
      </c>
      <c r="H23" s="4">
        <f t="shared" si="0"/>
        <v>1938.9549863976436</v>
      </c>
      <c r="I23" s="4">
        <f t="shared" si="1"/>
        <v>1932.7928063719371</v>
      </c>
      <c r="R23" s="2">
        <f t="shared" si="9"/>
        <v>8</v>
      </c>
      <c r="S23" s="3">
        <f>$S$6+(T22-1)</f>
        <v>42247</v>
      </c>
      <c r="T23" s="1">
        <f>T22</f>
        <v>243</v>
      </c>
      <c r="U23" s="1" t="s">
        <v>4</v>
      </c>
      <c r="V23" s="8" t="str">
        <f t="shared" si="2"/>
        <v>243_out</v>
      </c>
      <c r="W23" s="20">
        <v>10569.23</v>
      </c>
      <c r="X23">
        <f t="shared" si="3"/>
        <v>1938.9549863976436</v>
      </c>
      <c r="AE23">
        <v>10569.23</v>
      </c>
      <c r="AF23" t="b">
        <f t="shared" si="4"/>
        <v>1</v>
      </c>
      <c r="AH23" s="2">
        <f>AH22</f>
        <v>243</v>
      </c>
      <c r="AI23" s="1" t="s">
        <v>4</v>
      </c>
      <c r="AJ23" s="8" t="str">
        <f t="shared" si="5"/>
        <v>243_out</v>
      </c>
      <c r="AK23" s="2" t="b">
        <f t="shared" si="6"/>
        <v>1</v>
      </c>
    </row>
    <row r="24" spans="1:37" x14ac:dyDescent="0.25">
      <c r="A24" s="2"/>
      <c r="B24" s="6">
        <v>42248</v>
      </c>
      <c r="C24" s="7">
        <f t="shared" si="7"/>
        <v>1895.762995433796</v>
      </c>
      <c r="D24" s="7">
        <f t="shared" si="8"/>
        <v>1878.8880033868197</v>
      </c>
      <c r="E24" s="2">
        <f>B26-$B$8</f>
        <v>273</v>
      </c>
      <c r="F24" s="1" t="s">
        <v>40</v>
      </c>
      <c r="G24" s="1" t="s">
        <v>41</v>
      </c>
      <c r="H24" s="4">
        <f t="shared" si="0"/>
        <v>1895.7628558453271</v>
      </c>
      <c r="I24" s="4">
        <f t="shared" si="1"/>
        <v>1878.8907005323106</v>
      </c>
      <c r="R24" s="2">
        <f t="shared" si="9"/>
        <v>9</v>
      </c>
      <c r="S24" s="3">
        <f>$S$6+T23</f>
        <v>42248</v>
      </c>
      <c r="T24" s="1">
        <v>273</v>
      </c>
      <c r="U24" s="1" t="s">
        <v>5</v>
      </c>
      <c r="V24" s="8" t="str">
        <f t="shared" si="2"/>
        <v>273_in</v>
      </c>
      <c r="W24" s="20">
        <v>10241.82</v>
      </c>
      <c r="X24">
        <f t="shared" si="3"/>
        <v>1878.8907005323106</v>
      </c>
      <c r="AE24">
        <v>10241.82</v>
      </c>
      <c r="AF24" t="b">
        <f t="shared" si="4"/>
        <v>1</v>
      </c>
      <c r="AH24">
        <v>273</v>
      </c>
      <c r="AI24" s="1" t="s">
        <v>5</v>
      </c>
      <c r="AJ24" s="8" t="str">
        <f t="shared" si="5"/>
        <v>273_in</v>
      </c>
      <c r="AK24" s="2" t="b">
        <f t="shared" si="6"/>
        <v>1</v>
      </c>
    </row>
    <row r="25" spans="1:37" x14ac:dyDescent="0.25">
      <c r="A25">
        <f>(B26-B24)-1</f>
        <v>29</v>
      </c>
      <c r="B25" s="3">
        <f>B24+A25</f>
        <v>42277</v>
      </c>
      <c r="C25" s="2">
        <f>C24</f>
        <v>1895.762995433796</v>
      </c>
      <c r="D25" s="2">
        <f>D24</f>
        <v>1878.8880033868197</v>
      </c>
      <c r="E25" s="2">
        <f>E24</f>
        <v>273</v>
      </c>
      <c r="F25" s="1" t="s">
        <v>40</v>
      </c>
      <c r="G25" s="1" t="s">
        <v>41</v>
      </c>
      <c r="H25" s="4">
        <f t="shared" si="0"/>
        <v>1895.7628558453271</v>
      </c>
      <c r="I25" s="4">
        <f t="shared" si="1"/>
        <v>1878.8907005323106</v>
      </c>
      <c r="R25" s="2">
        <f t="shared" si="9"/>
        <v>9</v>
      </c>
      <c r="S25" s="3">
        <f>$S$6+(T24-1)</f>
        <v>42277</v>
      </c>
      <c r="T25" s="1">
        <f>T24</f>
        <v>273</v>
      </c>
      <c r="U25" s="1" t="s">
        <v>4</v>
      </c>
      <c r="V25" s="8" t="str">
        <f t="shared" si="2"/>
        <v>273_out</v>
      </c>
      <c r="W25" s="20">
        <v>10333.790000000001</v>
      </c>
      <c r="X25">
        <f t="shared" si="3"/>
        <v>1895.7628558453271</v>
      </c>
      <c r="AE25">
        <v>10333.790000000001</v>
      </c>
      <c r="AF25" t="b">
        <f t="shared" si="4"/>
        <v>1</v>
      </c>
      <c r="AH25" s="2">
        <f>AH24</f>
        <v>273</v>
      </c>
      <c r="AI25" s="1" t="s">
        <v>4</v>
      </c>
      <c r="AJ25" s="8" t="str">
        <f t="shared" si="5"/>
        <v>273_out</v>
      </c>
      <c r="AK25" s="2" t="b">
        <f t="shared" si="6"/>
        <v>1</v>
      </c>
    </row>
    <row r="26" spans="1:37" x14ac:dyDescent="0.25">
      <c r="A26" s="2"/>
      <c r="B26" s="6">
        <v>42278</v>
      </c>
      <c r="C26" s="7">
        <f t="shared" si="7"/>
        <v>1934.9453246377875</v>
      </c>
      <c r="D26" s="7">
        <f t="shared" si="8"/>
        <v>1966.0833027942947</v>
      </c>
      <c r="E26" s="2">
        <f>B28-$B$8</f>
        <v>304</v>
      </c>
      <c r="F26" s="1" t="s">
        <v>42</v>
      </c>
      <c r="G26" s="1" t="s">
        <v>43</v>
      </c>
      <c r="H26" s="4">
        <f t="shared" si="0"/>
        <v>1935.9226031069347</v>
      </c>
      <c r="I26" s="4">
        <f t="shared" si="1"/>
        <v>1967.0637183008514</v>
      </c>
      <c r="R26" s="2">
        <f t="shared" si="9"/>
        <v>10</v>
      </c>
      <c r="S26" s="3">
        <f>$S$6+T25</f>
        <v>42278</v>
      </c>
      <c r="T26" s="1">
        <v>304</v>
      </c>
      <c r="U26" s="1" t="s">
        <v>5</v>
      </c>
      <c r="V26" s="8" t="str">
        <f t="shared" si="2"/>
        <v>304_in</v>
      </c>
      <c r="W26" s="20">
        <v>10722.450500000001</v>
      </c>
      <c r="X26">
        <f t="shared" si="3"/>
        <v>1967.0637183008514</v>
      </c>
      <c r="AE26">
        <v>10722.450500000001</v>
      </c>
      <c r="AF26" t="b">
        <f t="shared" si="4"/>
        <v>1</v>
      </c>
      <c r="AH26">
        <v>304</v>
      </c>
      <c r="AI26" s="1" t="s">
        <v>5</v>
      </c>
      <c r="AJ26" s="8" t="str">
        <f t="shared" si="5"/>
        <v>304_in</v>
      </c>
      <c r="AK26" s="2" t="b">
        <f t="shared" si="6"/>
        <v>1</v>
      </c>
    </row>
    <row r="27" spans="1:37" x14ac:dyDescent="0.25">
      <c r="A27">
        <f>(B28-B26)-1</f>
        <v>30</v>
      </c>
      <c r="B27" s="3">
        <f>B26+A27</f>
        <v>42308</v>
      </c>
      <c r="C27" s="2">
        <f>C26</f>
        <v>1934.9453246377875</v>
      </c>
      <c r="D27" s="2">
        <f>D26</f>
        <v>1966.0833027942947</v>
      </c>
      <c r="E27" s="2">
        <f>E26</f>
        <v>304</v>
      </c>
      <c r="F27" s="1" t="s">
        <v>42</v>
      </c>
      <c r="G27" s="1" t="s">
        <v>43</v>
      </c>
      <c r="H27" s="4">
        <f t="shared" si="0"/>
        <v>1935.9226031069347</v>
      </c>
      <c r="I27" s="4">
        <f t="shared" si="1"/>
        <v>1967.0637183008514</v>
      </c>
      <c r="R27" s="2">
        <f t="shared" si="9"/>
        <v>10</v>
      </c>
      <c r="S27" s="3">
        <f>$S$6+(T26-1)</f>
        <v>42308</v>
      </c>
      <c r="T27" s="1">
        <f>T26</f>
        <v>304</v>
      </c>
      <c r="U27" s="1" t="s">
        <v>4</v>
      </c>
      <c r="V27" s="8" t="str">
        <f t="shared" si="2"/>
        <v>304_out</v>
      </c>
      <c r="W27" s="20">
        <v>10552.700500000001</v>
      </c>
      <c r="X27">
        <f t="shared" si="3"/>
        <v>1935.9226031069347</v>
      </c>
      <c r="AE27">
        <v>10552.700500000001</v>
      </c>
      <c r="AF27" t="b">
        <f t="shared" si="4"/>
        <v>1</v>
      </c>
      <c r="AH27" s="2">
        <f>AH26</f>
        <v>304</v>
      </c>
      <c r="AI27" s="1" t="s">
        <v>4</v>
      </c>
      <c r="AJ27" s="8" t="str">
        <f t="shared" si="5"/>
        <v>304_out</v>
      </c>
      <c r="AK27" s="2" t="b">
        <f t="shared" si="6"/>
        <v>1</v>
      </c>
    </row>
    <row r="28" spans="1:37" x14ac:dyDescent="0.25">
      <c r="A28" s="2"/>
      <c r="B28" s="6">
        <v>42309</v>
      </c>
      <c r="C28" s="7">
        <f t="shared" si="7"/>
        <v>1869.9528224127</v>
      </c>
      <c r="D28" s="7">
        <f t="shared" si="8"/>
        <v>1872.545413783429</v>
      </c>
      <c r="E28" s="2">
        <f>B30-$B$8</f>
        <v>334</v>
      </c>
      <c r="F28" s="1" t="s">
        <v>44</v>
      </c>
      <c r="G28" s="1" t="s">
        <v>45</v>
      </c>
      <c r="H28" s="4">
        <f t="shared" si="0"/>
        <v>1869.9730775840646</v>
      </c>
      <c r="I28" s="4">
        <f t="shared" si="1"/>
        <v>1872.5615967910524</v>
      </c>
      <c r="R28" s="2">
        <f t="shared" si="9"/>
        <v>11</v>
      </c>
      <c r="S28" s="3">
        <f>$S$6+T27</f>
        <v>42309</v>
      </c>
      <c r="T28" s="1">
        <v>334</v>
      </c>
      <c r="U28" s="1" t="s">
        <v>5</v>
      </c>
      <c r="V28" s="8" t="str">
        <f t="shared" si="2"/>
        <v>334_in</v>
      </c>
      <c r="W28" s="20">
        <v>10207.320100000001</v>
      </c>
      <c r="X28">
        <f t="shared" si="3"/>
        <v>1872.5615967910524</v>
      </c>
      <c r="AE28">
        <v>10207.320100000001</v>
      </c>
      <c r="AF28" t="b">
        <f t="shared" si="4"/>
        <v>1</v>
      </c>
      <c r="AH28">
        <v>334</v>
      </c>
      <c r="AI28" s="1" t="s">
        <v>5</v>
      </c>
      <c r="AJ28" s="8" t="str">
        <f t="shared" si="5"/>
        <v>334_in</v>
      </c>
      <c r="AK28" s="2" t="b">
        <f t="shared" si="6"/>
        <v>1</v>
      </c>
    </row>
    <row r="29" spans="1:37" x14ac:dyDescent="0.25">
      <c r="A29">
        <f>(B30-B28)-1</f>
        <v>29</v>
      </c>
      <c r="B29" s="3">
        <f>B28+A29</f>
        <v>42338</v>
      </c>
      <c r="C29" s="2">
        <f>C28</f>
        <v>1869.9528224127</v>
      </c>
      <c r="D29" s="2">
        <f>D28</f>
        <v>1872.545413783429</v>
      </c>
      <c r="E29" s="2">
        <f>E28</f>
        <v>334</v>
      </c>
      <c r="F29" s="1" t="s">
        <v>44</v>
      </c>
      <c r="G29" s="1" t="s">
        <v>45</v>
      </c>
      <c r="H29" s="4">
        <f t="shared" si="0"/>
        <v>1869.9730775840646</v>
      </c>
      <c r="I29" s="4">
        <f t="shared" si="1"/>
        <v>1872.5615967910524</v>
      </c>
      <c r="R29" s="2">
        <f t="shared" si="9"/>
        <v>11</v>
      </c>
      <c r="S29" s="3">
        <f>$S$6+(T28-1)</f>
        <v>42338</v>
      </c>
      <c r="T29" s="1">
        <f>T28</f>
        <v>334</v>
      </c>
      <c r="U29" s="1" t="s">
        <v>4</v>
      </c>
      <c r="V29" s="8" t="str">
        <f t="shared" si="2"/>
        <v>334_out</v>
      </c>
      <c r="W29" s="20">
        <v>10193.2101</v>
      </c>
      <c r="X29">
        <f t="shared" si="3"/>
        <v>1869.9730775840646</v>
      </c>
      <c r="AE29">
        <v>10193.2101</v>
      </c>
      <c r="AF29" t="b">
        <f t="shared" si="4"/>
        <v>1</v>
      </c>
      <c r="AH29" s="2">
        <f>AH28</f>
        <v>334</v>
      </c>
      <c r="AI29" s="1" t="s">
        <v>4</v>
      </c>
      <c r="AJ29" s="8" t="str">
        <f t="shared" si="5"/>
        <v>334_out</v>
      </c>
      <c r="AK29" s="2" t="b">
        <f t="shared" si="6"/>
        <v>1</v>
      </c>
    </row>
    <row r="30" spans="1:37" x14ac:dyDescent="0.25">
      <c r="A30" s="2"/>
      <c r="B30" s="6">
        <v>42339</v>
      </c>
      <c r="C30" s="7">
        <f t="shared" si="7"/>
        <v>1947.6469315548663</v>
      </c>
      <c r="D30" s="7">
        <f t="shared" si="8"/>
        <v>1971.4148415002296</v>
      </c>
      <c r="E30" s="2">
        <f>B32-$B$8</f>
        <v>365</v>
      </c>
      <c r="F30" s="1" t="s">
        <v>46</v>
      </c>
      <c r="G30" s="1" t="s">
        <v>47</v>
      </c>
      <c r="H30" s="4">
        <f t="shared" si="0"/>
        <v>1947.6488152579659</v>
      </c>
      <c r="I30" s="4">
        <f t="shared" si="1"/>
        <v>1971.4169618530991</v>
      </c>
      <c r="R30" s="2">
        <f t="shared" si="9"/>
        <v>12</v>
      </c>
      <c r="S30" s="3">
        <f>$S$6+T29</f>
        <v>42339</v>
      </c>
      <c r="T30" s="1">
        <v>365</v>
      </c>
      <c r="U30" s="1" t="s">
        <v>5</v>
      </c>
      <c r="V30" s="8" t="str">
        <f t="shared" si="2"/>
        <v>365_in</v>
      </c>
      <c r="W30" s="20">
        <v>10746.18</v>
      </c>
      <c r="X30">
        <f t="shared" si="3"/>
        <v>1971.4169618530991</v>
      </c>
      <c r="AE30">
        <v>10746.18</v>
      </c>
      <c r="AF30" t="b">
        <f t="shared" si="4"/>
        <v>1</v>
      </c>
      <c r="AH30">
        <v>365</v>
      </c>
      <c r="AI30" s="1" t="s">
        <v>5</v>
      </c>
      <c r="AJ30" s="8" t="str">
        <f t="shared" si="5"/>
        <v>365_in</v>
      </c>
      <c r="AK30" s="2" t="b">
        <f t="shared" si="6"/>
        <v>1</v>
      </c>
    </row>
    <row r="31" spans="1:37" x14ac:dyDescent="0.25">
      <c r="A31">
        <f>(B32-B30)-1</f>
        <v>30</v>
      </c>
      <c r="B31" s="3">
        <f>B30+A31</f>
        <v>42369</v>
      </c>
      <c r="C31" s="2">
        <f>C30</f>
        <v>1947.6469315548663</v>
      </c>
      <c r="D31" s="2">
        <f>D30</f>
        <v>1971.4148415002296</v>
      </c>
      <c r="E31" s="2">
        <f>E30</f>
        <v>365</v>
      </c>
      <c r="F31" s="1" t="s">
        <v>46</v>
      </c>
      <c r="G31" s="1" t="s">
        <v>47</v>
      </c>
      <c r="H31" s="4">
        <f t="shared" si="0"/>
        <v>1947.6488152579659</v>
      </c>
      <c r="I31" s="4">
        <f t="shared" si="1"/>
        <v>1971.4169618530991</v>
      </c>
      <c r="R31" s="2">
        <f t="shared" si="9"/>
        <v>12</v>
      </c>
      <c r="S31" s="3">
        <f>$S$6+(T30-1)</f>
        <v>42369</v>
      </c>
      <c r="T31" s="1">
        <f>T30</f>
        <v>365</v>
      </c>
      <c r="U31" s="1" t="s">
        <v>4</v>
      </c>
      <c r="V31" s="8" t="str">
        <f t="shared" si="2"/>
        <v>365_out</v>
      </c>
      <c r="W31" s="20">
        <v>10616.62</v>
      </c>
      <c r="X31">
        <f t="shared" si="3"/>
        <v>1947.6488152579659</v>
      </c>
      <c r="AE31">
        <v>10616.62</v>
      </c>
      <c r="AF31" t="b">
        <f t="shared" si="4"/>
        <v>1</v>
      </c>
      <c r="AH31" s="2">
        <f>AH30</f>
        <v>365</v>
      </c>
      <c r="AI31" s="1" t="s">
        <v>4</v>
      </c>
      <c r="AJ31" s="8" t="str">
        <f t="shared" si="5"/>
        <v>365_out</v>
      </c>
      <c r="AK31" s="2" t="b">
        <f t="shared" si="6"/>
        <v>1</v>
      </c>
    </row>
    <row r="32" spans="1:37" x14ac:dyDescent="0.25">
      <c r="A32" s="2"/>
      <c r="B32" s="6">
        <v>42370</v>
      </c>
      <c r="C32" s="7">
        <f t="shared" si="7"/>
        <v>1698.7447191110109</v>
      </c>
      <c r="D32" s="7">
        <f t="shared" si="8"/>
        <v>1713.6416654952393</v>
      </c>
      <c r="E32" s="2">
        <f>B34-$B$8</f>
        <v>396</v>
      </c>
      <c r="F32" s="1" t="s">
        <v>48</v>
      </c>
      <c r="G32" s="1" t="s">
        <v>49</v>
      </c>
      <c r="H32" s="4">
        <f t="shared" si="0"/>
        <v>1698.7418716116965</v>
      </c>
      <c r="I32" s="4">
        <f t="shared" si="1"/>
        <v>1713.6419091731098</v>
      </c>
      <c r="R32" s="2">
        <f t="shared" si="9"/>
        <v>13</v>
      </c>
      <c r="S32" s="3">
        <f>$S$6+T31</f>
        <v>42370</v>
      </c>
      <c r="T32" s="1">
        <v>396</v>
      </c>
      <c r="U32" s="1" t="s">
        <v>5</v>
      </c>
      <c r="V32" s="8" t="str">
        <f t="shared" si="2"/>
        <v>396_in</v>
      </c>
      <c r="W32" s="20">
        <v>9341.0499999999993</v>
      </c>
      <c r="X32">
        <f t="shared" si="3"/>
        <v>1713.6419091731098</v>
      </c>
      <c r="AE32">
        <v>9341.0499999999993</v>
      </c>
      <c r="AF32" t="b">
        <f t="shared" si="4"/>
        <v>1</v>
      </c>
      <c r="AH32">
        <v>396</v>
      </c>
      <c r="AI32" s="1" t="s">
        <v>5</v>
      </c>
      <c r="AJ32" s="8" t="str">
        <f t="shared" si="5"/>
        <v>396_in</v>
      </c>
      <c r="AK32" s="2" t="b">
        <f t="shared" si="6"/>
        <v>1</v>
      </c>
    </row>
    <row r="33" spans="1:37" x14ac:dyDescent="0.25">
      <c r="A33">
        <f>(B34-B32)-1</f>
        <v>30</v>
      </c>
      <c r="B33" s="3">
        <f>B32+A33</f>
        <v>42400</v>
      </c>
      <c r="C33" s="2">
        <f>C32</f>
        <v>1698.7447191110109</v>
      </c>
      <c r="D33" s="2">
        <f>D32</f>
        <v>1713.6416654952393</v>
      </c>
      <c r="E33" s="2">
        <f>E32</f>
        <v>396</v>
      </c>
      <c r="F33" s="1" t="s">
        <v>48</v>
      </c>
      <c r="G33" s="1" t="s">
        <v>49</v>
      </c>
      <c r="H33" s="4">
        <f t="shared" si="0"/>
        <v>1698.7418716116965</v>
      </c>
      <c r="I33" s="4">
        <f t="shared" si="1"/>
        <v>1713.6419091731098</v>
      </c>
      <c r="R33" s="2">
        <f t="shared" si="9"/>
        <v>13</v>
      </c>
      <c r="S33" s="3">
        <f>$S$6+(T32-1)</f>
        <v>42400</v>
      </c>
      <c r="T33" s="1">
        <f>T32</f>
        <v>396</v>
      </c>
      <c r="U33" s="1" t="s">
        <v>4</v>
      </c>
      <c r="V33" s="8" t="str">
        <f t="shared" si="2"/>
        <v>396_out</v>
      </c>
      <c r="W33" s="20">
        <v>9259.83</v>
      </c>
      <c r="X33">
        <f t="shared" si="3"/>
        <v>1698.7418716116965</v>
      </c>
      <c r="AE33">
        <v>9259.83</v>
      </c>
      <c r="AF33" t="b">
        <f t="shared" si="4"/>
        <v>1</v>
      </c>
      <c r="AH33" s="2">
        <f>AH32</f>
        <v>396</v>
      </c>
      <c r="AI33" s="1" t="s">
        <v>4</v>
      </c>
      <c r="AJ33" s="8" t="str">
        <f t="shared" si="5"/>
        <v>396_out</v>
      </c>
      <c r="AK33" s="2" t="b">
        <f t="shared" si="6"/>
        <v>1</v>
      </c>
    </row>
    <row r="34" spans="1:37" x14ac:dyDescent="0.25">
      <c r="A34" s="2"/>
      <c r="B34" s="6">
        <v>42401</v>
      </c>
      <c r="C34" s="7">
        <f t="shared" si="7"/>
        <v>1791.4263587829068</v>
      </c>
      <c r="D34" s="7">
        <f t="shared" si="8"/>
        <v>1799.2807612114693</v>
      </c>
      <c r="E34" s="2">
        <f>B36-$B$8</f>
        <v>425</v>
      </c>
      <c r="F34" s="1" t="s">
        <v>50</v>
      </c>
      <c r="G34" s="1" t="s">
        <v>51</v>
      </c>
      <c r="H34" s="4">
        <f t="shared" si="0"/>
        <v>1791.4259023526129</v>
      </c>
      <c r="I34" s="4">
        <f t="shared" si="1"/>
        <v>1799.2813518524868</v>
      </c>
      <c r="R34" s="2">
        <f t="shared" si="9"/>
        <v>14</v>
      </c>
      <c r="S34" s="3">
        <f>$S$6+T33</f>
        <v>42401</v>
      </c>
      <c r="T34" s="1">
        <v>425</v>
      </c>
      <c r="U34" s="1" t="s">
        <v>5</v>
      </c>
      <c r="V34" s="8" t="str">
        <f t="shared" si="2"/>
        <v>425_in</v>
      </c>
      <c r="W34" s="20">
        <v>9807.8700000000008</v>
      </c>
      <c r="X34">
        <f t="shared" si="3"/>
        <v>1799.2813518524868</v>
      </c>
      <c r="AE34">
        <v>9807.8700000000008</v>
      </c>
      <c r="AF34" t="b">
        <f t="shared" si="4"/>
        <v>1</v>
      </c>
      <c r="AH34">
        <v>425</v>
      </c>
      <c r="AI34" s="1" t="s">
        <v>5</v>
      </c>
      <c r="AJ34" s="8" t="str">
        <f t="shared" si="5"/>
        <v>425_in</v>
      </c>
      <c r="AK34" s="2" t="b">
        <f t="shared" si="6"/>
        <v>1</v>
      </c>
    </row>
    <row r="35" spans="1:37" x14ac:dyDescent="0.25">
      <c r="A35">
        <f>(B36-B34)-1</f>
        <v>28</v>
      </c>
      <c r="B35" s="3">
        <f>B34+A35</f>
        <v>42429</v>
      </c>
      <c r="C35" s="2">
        <f>C34</f>
        <v>1791.4263587829068</v>
      </c>
      <c r="D35" s="2">
        <f>D34</f>
        <v>1799.2807612114693</v>
      </c>
      <c r="E35" s="2">
        <f>E34</f>
        <v>425</v>
      </c>
      <c r="F35" s="1" t="s">
        <v>50</v>
      </c>
      <c r="G35" s="1" t="s">
        <v>51</v>
      </c>
      <c r="H35" s="4">
        <f t="shared" si="0"/>
        <v>1791.4259023526129</v>
      </c>
      <c r="I35" s="4">
        <f t="shared" si="1"/>
        <v>1799.2813518524868</v>
      </c>
      <c r="R35" s="2">
        <f t="shared" si="9"/>
        <v>14</v>
      </c>
      <c r="S35" s="3">
        <f>$S$6+(T34-1)</f>
        <v>42429</v>
      </c>
      <c r="T35" s="1">
        <f>T34</f>
        <v>425</v>
      </c>
      <c r="U35" s="1" t="s">
        <v>4</v>
      </c>
      <c r="V35" s="8" t="str">
        <f t="shared" si="2"/>
        <v>425_out</v>
      </c>
      <c r="W35" s="20">
        <v>9765.0499999999993</v>
      </c>
      <c r="X35">
        <f t="shared" si="3"/>
        <v>1791.4259023526129</v>
      </c>
      <c r="AE35">
        <v>9765.0499999999993</v>
      </c>
      <c r="AF35" t="b">
        <f t="shared" si="4"/>
        <v>1</v>
      </c>
      <c r="AH35" s="2">
        <f>AH34</f>
        <v>425</v>
      </c>
      <c r="AI35" s="1" t="s">
        <v>4</v>
      </c>
      <c r="AJ35" s="8" t="str">
        <f t="shared" si="5"/>
        <v>425_out</v>
      </c>
      <c r="AK35" s="2" t="b">
        <f t="shared" si="6"/>
        <v>1</v>
      </c>
    </row>
    <row r="36" spans="1:37" x14ac:dyDescent="0.25">
      <c r="A36" s="2"/>
      <c r="B36" s="6">
        <v>42430</v>
      </c>
      <c r="C36" s="7">
        <f t="shared" si="7"/>
        <v>1668.9284249194202</v>
      </c>
      <c r="D36" s="7">
        <f t="shared" si="8"/>
        <v>1676.9033315551867</v>
      </c>
      <c r="E36" s="2">
        <f>B38-$B$8</f>
        <v>456</v>
      </c>
      <c r="F36" s="1" t="s">
        <v>52</v>
      </c>
      <c r="G36" s="1" t="s">
        <v>53</v>
      </c>
      <c r="H36" s="4">
        <f t="shared" si="0"/>
        <v>1668.9252857356005</v>
      </c>
      <c r="I36" s="4">
        <f t="shared" si="1"/>
        <v>1676.9018140927819</v>
      </c>
      <c r="R36" s="2">
        <f t="shared" si="9"/>
        <v>15</v>
      </c>
      <c r="S36" s="3">
        <f>$S$6+T35</f>
        <v>42430</v>
      </c>
      <c r="T36" s="1">
        <v>456</v>
      </c>
      <c r="U36" s="1" t="s">
        <v>5</v>
      </c>
      <c r="V36" s="8" t="str">
        <f t="shared" si="2"/>
        <v>456_in</v>
      </c>
      <c r="W36" s="20">
        <v>9140.7800000000007</v>
      </c>
      <c r="X36">
        <f t="shared" si="3"/>
        <v>1676.9018140927819</v>
      </c>
      <c r="AE36">
        <v>9140.7800000000007</v>
      </c>
      <c r="AF36" t="b">
        <f t="shared" si="4"/>
        <v>1</v>
      </c>
      <c r="AH36">
        <v>456</v>
      </c>
      <c r="AI36" s="1" t="s">
        <v>5</v>
      </c>
      <c r="AJ36" s="8" t="str">
        <f t="shared" si="5"/>
        <v>456_in</v>
      </c>
      <c r="AK36" s="2" t="b">
        <f t="shared" si="6"/>
        <v>1</v>
      </c>
    </row>
    <row r="37" spans="1:37" x14ac:dyDescent="0.25">
      <c r="A37">
        <f>(B38-B36)-1</f>
        <v>30</v>
      </c>
      <c r="B37" s="3">
        <f>B36+A37</f>
        <v>42460</v>
      </c>
      <c r="C37" s="2">
        <f>C36</f>
        <v>1668.9284249194202</v>
      </c>
      <c r="D37" s="2">
        <f>D36</f>
        <v>1676.9033315551867</v>
      </c>
      <c r="E37" s="2">
        <f>E36</f>
        <v>456</v>
      </c>
      <c r="F37" s="1" t="s">
        <v>52</v>
      </c>
      <c r="G37" s="1" t="s">
        <v>53</v>
      </c>
      <c r="H37" s="4">
        <f t="shared" si="0"/>
        <v>1668.9252857356005</v>
      </c>
      <c r="I37" s="4">
        <f t="shared" si="1"/>
        <v>1676.9018140927819</v>
      </c>
      <c r="R37" s="2">
        <f t="shared" si="9"/>
        <v>15</v>
      </c>
      <c r="S37" s="3">
        <f>$S$6+(T36-1)</f>
        <v>42460</v>
      </c>
      <c r="T37" s="1">
        <f>T36</f>
        <v>456</v>
      </c>
      <c r="U37" s="1" t="s">
        <v>4</v>
      </c>
      <c r="V37" s="8" t="str">
        <f t="shared" si="2"/>
        <v>456_out</v>
      </c>
      <c r="W37" s="20">
        <v>9097.2999999999993</v>
      </c>
      <c r="X37">
        <f t="shared" si="3"/>
        <v>1668.9252857356005</v>
      </c>
      <c r="AE37">
        <v>9097.2999999999993</v>
      </c>
      <c r="AF37" t="b">
        <f t="shared" si="4"/>
        <v>1</v>
      </c>
      <c r="AH37" s="2">
        <f>AH36</f>
        <v>456</v>
      </c>
      <c r="AI37" s="1" t="s">
        <v>4</v>
      </c>
      <c r="AJ37" s="8" t="str">
        <f t="shared" si="5"/>
        <v>456_out</v>
      </c>
      <c r="AK37" s="2" t="b">
        <f t="shared" si="6"/>
        <v>1</v>
      </c>
    </row>
    <row r="38" spans="1:37" x14ac:dyDescent="0.25">
      <c r="A38" s="2"/>
      <c r="B38" s="6">
        <v>42461</v>
      </c>
      <c r="C38" s="7">
        <f t="shared" si="7"/>
        <v>1004.9995263532693</v>
      </c>
      <c r="D38" s="7">
        <f t="shared" si="8"/>
        <v>989.25879303098668</v>
      </c>
      <c r="E38" s="2">
        <f>B40-$B$8</f>
        <v>486</v>
      </c>
      <c r="F38" s="1" t="s">
        <v>54</v>
      </c>
      <c r="G38" s="1" t="s">
        <v>55</v>
      </c>
      <c r="H38" s="4">
        <f t="shared" si="0"/>
        <v>1008.9776725578863</v>
      </c>
      <c r="I38" s="4">
        <f t="shared" si="1"/>
        <v>993.23925563602404</v>
      </c>
      <c r="R38" s="2">
        <f t="shared" si="9"/>
        <v>16</v>
      </c>
      <c r="S38" s="3">
        <f>$S$6+T37</f>
        <v>42461</v>
      </c>
      <c r="T38" s="1">
        <v>486</v>
      </c>
      <c r="U38" s="1" t="s">
        <v>5</v>
      </c>
      <c r="V38" s="8" t="str">
        <f t="shared" si="2"/>
        <v>486_in</v>
      </c>
      <c r="W38" s="20">
        <v>5414.1401999999998</v>
      </c>
      <c r="X38">
        <f t="shared" si="3"/>
        <v>993.23925563602404</v>
      </c>
      <c r="AE38">
        <v>5414.1401999999998</v>
      </c>
      <c r="AF38" t="b">
        <f t="shared" si="4"/>
        <v>1</v>
      </c>
      <c r="AH38">
        <v>486</v>
      </c>
      <c r="AI38" s="1" t="s">
        <v>5</v>
      </c>
      <c r="AJ38" s="8" t="str">
        <f t="shared" si="5"/>
        <v>486_in</v>
      </c>
      <c r="AK38" s="2" t="b">
        <f t="shared" si="6"/>
        <v>1</v>
      </c>
    </row>
    <row r="39" spans="1:37" x14ac:dyDescent="0.25">
      <c r="A39">
        <f>(B40-B38)-1</f>
        <v>29</v>
      </c>
      <c r="B39" s="3">
        <f>B38+A39</f>
        <v>42490</v>
      </c>
      <c r="C39" s="2">
        <f>C38</f>
        <v>1004.9995263532693</v>
      </c>
      <c r="D39" s="2">
        <f>D38</f>
        <v>989.25879303098668</v>
      </c>
      <c r="E39" s="2">
        <f>E38</f>
        <v>486</v>
      </c>
      <c r="F39" s="1" t="s">
        <v>54</v>
      </c>
      <c r="G39" s="1" t="s">
        <v>55</v>
      </c>
      <c r="H39" s="4">
        <f t="shared" si="0"/>
        <v>1008.9776725578863</v>
      </c>
      <c r="I39" s="4">
        <f t="shared" si="1"/>
        <v>993.23925563602404</v>
      </c>
      <c r="R39" s="2">
        <f t="shared" si="9"/>
        <v>16</v>
      </c>
      <c r="S39" s="3">
        <f>$S$6+(T38-1)</f>
        <v>42490</v>
      </c>
      <c r="T39" s="1">
        <f>T38</f>
        <v>486</v>
      </c>
      <c r="U39" s="1" t="s">
        <v>4</v>
      </c>
      <c r="V39" s="8" t="str">
        <f t="shared" si="2"/>
        <v>486_out</v>
      </c>
      <c r="W39" s="20">
        <v>5499.9301999999998</v>
      </c>
      <c r="X39">
        <f t="shared" si="3"/>
        <v>1008.9776725578863</v>
      </c>
      <c r="AE39">
        <v>5499.9301999999998</v>
      </c>
      <c r="AF39" t="b">
        <f t="shared" si="4"/>
        <v>1</v>
      </c>
      <c r="AH39" s="2">
        <f>AH38</f>
        <v>486</v>
      </c>
      <c r="AI39" s="1" t="s">
        <v>4</v>
      </c>
      <c r="AJ39" s="8" t="str">
        <f t="shared" si="5"/>
        <v>486_out</v>
      </c>
      <c r="AK39" s="2" t="b">
        <f t="shared" si="6"/>
        <v>1</v>
      </c>
    </row>
    <row r="40" spans="1:37" x14ac:dyDescent="0.25">
      <c r="A40" s="2"/>
      <c r="B40" s="6">
        <v>42491</v>
      </c>
      <c r="C40" s="7">
        <f t="shared" si="7"/>
        <v>1068.7270948853795</v>
      </c>
      <c r="D40" s="7">
        <f t="shared" si="8"/>
        <v>1010.0801691201009</v>
      </c>
      <c r="E40" s="2">
        <f>B42-$B$8</f>
        <v>517</v>
      </c>
      <c r="F40" s="1" t="s">
        <v>56</v>
      </c>
      <c r="G40" s="1" t="s">
        <v>57</v>
      </c>
      <c r="H40" s="4">
        <f t="shared" si="0"/>
        <v>1071.2579216553274</v>
      </c>
      <c r="I40" s="4">
        <f t="shared" si="1"/>
        <v>1012.6062224585845</v>
      </c>
      <c r="R40" s="2">
        <f t="shared" si="9"/>
        <v>17</v>
      </c>
      <c r="S40" s="3">
        <f>$S$6+T39</f>
        <v>42491</v>
      </c>
      <c r="T40" s="1">
        <v>517</v>
      </c>
      <c r="U40" s="1" t="s">
        <v>5</v>
      </c>
      <c r="V40" s="8" t="str">
        <f t="shared" si="2"/>
        <v>517_in</v>
      </c>
      <c r="W40" s="20">
        <v>5519.7093999999997</v>
      </c>
      <c r="X40">
        <f t="shared" si="3"/>
        <v>1012.6062224585845</v>
      </c>
      <c r="AE40">
        <v>5519.7093999999997</v>
      </c>
      <c r="AF40" t="b">
        <f t="shared" si="4"/>
        <v>1</v>
      </c>
      <c r="AH40">
        <v>517</v>
      </c>
      <c r="AI40" s="1" t="s">
        <v>5</v>
      </c>
      <c r="AJ40" s="8" t="str">
        <f t="shared" si="5"/>
        <v>517_in</v>
      </c>
      <c r="AK40" s="2" t="b">
        <f t="shared" si="6"/>
        <v>1</v>
      </c>
    </row>
    <row r="41" spans="1:37" x14ac:dyDescent="0.25">
      <c r="A41">
        <f>(B42-B40)-1</f>
        <v>30</v>
      </c>
      <c r="B41" s="3">
        <f>B40+A41</f>
        <v>42521</v>
      </c>
      <c r="C41" s="2">
        <f>C40</f>
        <v>1068.7270948853795</v>
      </c>
      <c r="D41" s="2">
        <f>D40</f>
        <v>1010.0801691201009</v>
      </c>
      <c r="E41" s="2">
        <f>E40</f>
        <v>517</v>
      </c>
      <c r="F41" s="1" t="s">
        <v>56</v>
      </c>
      <c r="G41" s="1" t="s">
        <v>57</v>
      </c>
      <c r="H41" s="4">
        <f t="shared" si="0"/>
        <v>1071.2579216553274</v>
      </c>
      <c r="I41" s="4">
        <f t="shared" si="1"/>
        <v>1012.6062224585845</v>
      </c>
      <c r="R41" s="2">
        <f t="shared" si="9"/>
        <v>17</v>
      </c>
      <c r="S41" s="3">
        <f>$S$6+(T40-1)</f>
        <v>42521</v>
      </c>
      <c r="T41" s="1">
        <f>T40</f>
        <v>517</v>
      </c>
      <c r="U41" s="1" t="s">
        <v>4</v>
      </c>
      <c r="V41" s="8" t="str">
        <f t="shared" si="2"/>
        <v>517_out</v>
      </c>
      <c r="W41" s="20">
        <v>5839.4193999999998</v>
      </c>
      <c r="X41">
        <f t="shared" si="3"/>
        <v>1071.2579216553274</v>
      </c>
      <c r="AE41">
        <v>5839.4193999999998</v>
      </c>
      <c r="AF41" t="b">
        <f t="shared" si="4"/>
        <v>1</v>
      </c>
      <c r="AH41" s="2">
        <f>AH40</f>
        <v>517</v>
      </c>
      <c r="AI41" s="1" t="s">
        <v>4</v>
      </c>
      <c r="AJ41" s="8" t="str">
        <f t="shared" si="5"/>
        <v>517_out</v>
      </c>
      <c r="AK41" s="2" t="b">
        <f t="shared" si="6"/>
        <v>1</v>
      </c>
    </row>
    <row r="42" spans="1:37" x14ac:dyDescent="0.25">
      <c r="A42" s="2"/>
      <c r="B42" s="6">
        <v>42522</v>
      </c>
      <c r="C42" s="7">
        <f t="shared" si="7"/>
        <v>953.30973589936139</v>
      </c>
      <c r="D42" s="7">
        <f t="shared" si="8"/>
        <v>896.94402172324635</v>
      </c>
      <c r="E42" s="2">
        <f>B44-$B$8</f>
        <v>547</v>
      </c>
      <c r="F42" s="1" t="s">
        <v>58</v>
      </c>
      <c r="G42" s="1" t="s">
        <v>59</v>
      </c>
      <c r="H42" s="4">
        <f t="shared" si="0"/>
        <v>954.1092473652559</v>
      </c>
      <c r="I42" s="4">
        <f t="shared" si="1"/>
        <v>897.74337023223143</v>
      </c>
      <c r="R42" s="2">
        <f t="shared" si="9"/>
        <v>18</v>
      </c>
      <c r="S42" s="3">
        <f>$S$6+T41</f>
        <v>42522</v>
      </c>
      <c r="T42" s="1">
        <v>547</v>
      </c>
      <c r="U42" s="1" t="s">
        <v>5</v>
      </c>
      <c r="V42" s="8" t="str">
        <f t="shared" si="2"/>
        <v>547_in</v>
      </c>
      <c r="W42" s="20">
        <v>4893.5928000000004</v>
      </c>
      <c r="X42">
        <f t="shared" si="3"/>
        <v>897.74337023223143</v>
      </c>
      <c r="AE42">
        <v>4893.5928000000004</v>
      </c>
      <c r="AF42" t="b">
        <f t="shared" si="4"/>
        <v>1</v>
      </c>
      <c r="AH42">
        <v>547</v>
      </c>
      <c r="AI42" s="1" t="s">
        <v>5</v>
      </c>
      <c r="AJ42" s="8" t="str">
        <f t="shared" si="5"/>
        <v>547_in</v>
      </c>
      <c r="AK42" s="2" t="b">
        <f t="shared" si="6"/>
        <v>1</v>
      </c>
    </row>
    <row r="43" spans="1:37" x14ac:dyDescent="0.25">
      <c r="A43">
        <f>(B44-B42)-1</f>
        <v>29</v>
      </c>
      <c r="B43" s="3">
        <f>B42+A43</f>
        <v>42551</v>
      </c>
      <c r="C43" s="2">
        <f>C42</f>
        <v>953.30973589936139</v>
      </c>
      <c r="D43" s="2">
        <f>D42</f>
        <v>896.94402172324635</v>
      </c>
      <c r="E43" s="2">
        <f>E42</f>
        <v>547</v>
      </c>
      <c r="F43" s="1" t="s">
        <v>58</v>
      </c>
      <c r="G43" s="1" t="s">
        <v>59</v>
      </c>
      <c r="H43" s="4">
        <f t="shared" si="0"/>
        <v>954.1092473652559</v>
      </c>
      <c r="I43" s="4">
        <f t="shared" si="1"/>
        <v>897.74337023223143</v>
      </c>
      <c r="R43" s="2">
        <f t="shared" si="9"/>
        <v>18</v>
      </c>
      <c r="S43" s="3">
        <f>$S$6+(T42-1)</f>
        <v>42551</v>
      </c>
      <c r="T43" s="1">
        <f>T42</f>
        <v>547</v>
      </c>
      <c r="U43" s="1" t="s">
        <v>4</v>
      </c>
      <c r="V43" s="8" t="str">
        <f t="shared" si="2"/>
        <v>547_out</v>
      </c>
      <c r="W43" s="20">
        <v>5200.8428000000004</v>
      </c>
      <c r="X43">
        <f t="shared" si="3"/>
        <v>954.1092473652559</v>
      </c>
      <c r="AE43">
        <v>5200.8428000000004</v>
      </c>
      <c r="AF43" t="b">
        <f t="shared" si="4"/>
        <v>1</v>
      </c>
      <c r="AH43" s="2">
        <f>AH42</f>
        <v>547</v>
      </c>
      <c r="AI43" s="1" t="s">
        <v>4</v>
      </c>
      <c r="AJ43" s="8" t="str">
        <f t="shared" si="5"/>
        <v>547_out</v>
      </c>
      <c r="AK43" s="2" t="b">
        <f t="shared" si="6"/>
        <v>1</v>
      </c>
    </row>
    <row r="44" spans="1:37" x14ac:dyDescent="0.25">
      <c r="A44" s="2"/>
      <c r="B44" s="6">
        <v>42552</v>
      </c>
      <c r="C44" s="7">
        <f t="shared" si="7"/>
        <v>1497.8487564436996</v>
      </c>
      <c r="D44" s="7">
        <f t="shared" si="8"/>
        <v>1482.6157887124582</v>
      </c>
      <c r="E44" s="2">
        <f>B46-$B$8</f>
        <v>578</v>
      </c>
      <c r="F44" s="1" t="s">
        <v>60</v>
      </c>
      <c r="G44" s="1" t="s">
        <v>61</v>
      </c>
      <c r="H44" s="4">
        <f t="shared" si="0"/>
        <v>1498.0996572446506</v>
      </c>
      <c r="I44" s="4">
        <f t="shared" si="1"/>
        <v>1482.8694046178528</v>
      </c>
      <c r="R44" s="2">
        <f t="shared" si="9"/>
        <v>19</v>
      </c>
      <c r="S44" s="3">
        <f>$S$6+T43</f>
        <v>42552</v>
      </c>
      <c r="T44" s="1">
        <v>578</v>
      </c>
      <c r="U44" s="1" t="s">
        <v>5</v>
      </c>
      <c r="V44" s="8" t="str">
        <f t="shared" si="2"/>
        <v>578_in</v>
      </c>
      <c r="W44" s="20">
        <v>8083.1107000000002</v>
      </c>
      <c r="X44">
        <f t="shared" si="3"/>
        <v>1482.8694046178528</v>
      </c>
      <c r="AE44">
        <v>8083.1107000000002</v>
      </c>
      <c r="AF44" t="b">
        <f t="shared" si="4"/>
        <v>1</v>
      </c>
      <c r="AH44">
        <v>578</v>
      </c>
      <c r="AI44" s="1" t="s">
        <v>5</v>
      </c>
      <c r="AJ44" s="8" t="str">
        <f t="shared" si="5"/>
        <v>578_in</v>
      </c>
      <c r="AK44" s="2" t="b">
        <f t="shared" si="6"/>
        <v>1</v>
      </c>
    </row>
    <row r="45" spans="1:37" x14ac:dyDescent="0.25">
      <c r="A45">
        <f>(B46-B44)-1</f>
        <v>30</v>
      </c>
      <c r="B45" s="3">
        <f>B44+A45</f>
        <v>42582</v>
      </c>
      <c r="C45" s="2">
        <f>C44</f>
        <v>1497.8487564436996</v>
      </c>
      <c r="D45" s="2">
        <f>D44</f>
        <v>1482.6157887124582</v>
      </c>
      <c r="E45" s="2">
        <f>E44</f>
        <v>578</v>
      </c>
      <c r="F45" s="1" t="s">
        <v>60</v>
      </c>
      <c r="G45" s="1" t="s">
        <v>61</v>
      </c>
      <c r="H45" s="4">
        <f t="shared" si="0"/>
        <v>1498.0996572446506</v>
      </c>
      <c r="I45" s="4">
        <f t="shared" si="1"/>
        <v>1482.8694046178528</v>
      </c>
      <c r="R45" s="2">
        <f t="shared" si="9"/>
        <v>19</v>
      </c>
      <c r="S45" s="3">
        <f>$S$6+(T44-1)</f>
        <v>42582</v>
      </c>
      <c r="T45" s="1">
        <f>T44</f>
        <v>578</v>
      </c>
      <c r="U45" s="1" t="s">
        <v>4</v>
      </c>
      <c r="V45" s="8" t="str">
        <f t="shared" si="2"/>
        <v>578_out</v>
      </c>
      <c r="W45" s="20">
        <v>8166.1306999999997</v>
      </c>
      <c r="X45">
        <f t="shared" si="3"/>
        <v>1498.0996572446506</v>
      </c>
      <c r="AE45">
        <v>8166.1306999999997</v>
      </c>
      <c r="AF45" t="b">
        <f t="shared" si="4"/>
        <v>1</v>
      </c>
      <c r="AH45" s="2">
        <f>AH44</f>
        <v>578</v>
      </c>
      <c r="AI45" s="1" t="s">
        <v>4</v>
      </c>
      <c r="AJ45" s="8" t="str">
        <f t="shared" si="5"/>
        <v>578_out</v>
      </c>
      <c r="AK45" s="2" t="b">
        <f t="shared" si="6"/>
        <v>1</v>
      </c>
    </row>
    <row r="46" spans="1:37" x14ac:dyDescent="0.25">
      <c r="A46" s="2"/>
      <c r="B46" s="6">
        <v>42583</v>
      </c>
      <c r="C46" s="7">
        <f t="shared" si="7"/>
        <v>1572.0870727103668</v>
      </c>
      <c r="D46" s="7">
        <f t="shared" si="8"/>
        <v>1600.514478667639</v>
      </c>
      <c r="E46" s="2">
        <f>B48-$B$8</f>
        <v>609</v>
      </c>
      <c r="F46" s="1" t="s">
        <v>62</v>
      </c>
      <c r="G46" s="1" t="s">
        <v>63</v>
      </c>
      <c r="H46" s="4">
        <f t="shared" si="0"/>
        <v>1572.0915523396832</v>
      </c>
      <c r="I46" s="4">
        <f t="shared" si="1"/>
        <v>1600.5157313567404</v>
      </c>
      <c r="R46" s="2">
        <f t="shared" si="9"/>
        <v>20</v>
      </c>
      <c r="S46" s="3">
        <f>$S$6+T45</f>
        <v>42583</v>
      </c>
      <c r="T46" s="1">
        <v>609</v>
      </c>
      <c r="U46" s="1" t="s">
        <v>5</v>
      </c>
      <c r="V46" s="8" t="str">
        <f t="shared" si="2"/>
        <v>609_in</v>
      </c>
      <c r="W46" s="20">
        <v>8724.4</v>
      </c>
      <c r="X46">
        <f t="shared" si="3"/>
        <v>1600.5157313567404</v>
      </c>
      <c r="AE46">
        <v>8724.4</v>
      </c>
      <c r="AF46" t="b">
        <f t="shared" si="4"/>
        <v>1</v>
      </c>
      <c r="AH46">
        <v>609</v>
      </c>
      <c r="AI46" s="1" t="s">
        <v>5</v>
      </c>
      <c r="AJ46" s="8" t="str">
        <f t="shared" si="5"/>
        <v>609_in</v>
      </c>
      <c r="AK46" s="2" t="b">
        <f t="shared" si="6"/>
        <v>1</v>
      </c>
    </row>
    <row r="47" spans="1:37" x14ac:dyDescent="0.25">
      <c r="A47">
        <f>(B48-B46)-1</f>
        <v>30</v>
      </c>
      <c r="B47" s="3">
        <f>B46+A47</f>
        <v>42613</v>
      </c>
      <c r="C47" s="2">
        <f>C46</f>
        <v>1572.0870727103668</v>
      </c>
      <c r="D47" s="2">
        <f>D46</f>
        <v>1600.514478667639</v>
      </c>
      <c r="E47" s="2">
        <f>E46</f>
        <v>609</v>
      </c>
      <c r="F47" s="1" t="s">
        <v>62</v>
      </c>
      <c r="G47" s="1" t="s">
        <v>63</v>
      </c>
      <c r="H47" s="4">
        <f t="shared" si="0"/>
        <v>1572.0915523396832</v>
      </c>
      <c r="I47" s="4">
        <f t="shared" si="1"/>
        <v>1600.5157313567404</v>
      </c>
      <c r="R47" s="2">
        <f t="shared" si="9"/>
        <v>20</v>
      </c>
      <c r="S47" s="3">
        <f>$S$6+(T46-1)</f>
        <v>42613</v>
      </c>
      <c r="T47" s="1">
        <f>T46</f>
        <v>609</v>
      </c>
      <c r="U47" s="1" t="s">
        <v>4</v>
      </c>
      <c r="V47" s="8" t="str">
        <f t="shared" si="2"/>
        <v>609_out</v>
      </c>
      <c r="W47" s="20">
        <v>8569.4599999999991</v>
      </c>
      <c r="X47">
        <f t="shared" si="3"/>
        <v>1572.0915523396832</v>
      </c>
      <c r="AE47">
        <v>8569.4599999999991</v>
      </c>
      <c r="AF47" t="b">
        <f t="shared" si="4"/>
        <v>1</v>
      </c>
      <c r="AH47" s="2">
        <f>AH46</f>
        <v>609</v>
      </c>
      <c r="AI47" s="1" t="s">
        <v>4</v>
      </c>
      <c r="AJ47" s="8" t="str">
        <f t="shared" si="5"/>
        <v>609_out</v>
      </c>
      <c r="AK47" s="2" t="b">
        <f t="shared" si="6"/>
        <v>1</v>
      </c>
    </row>
    <row r="48" spans="1:37" x14ac:dyDescent="0.25">
      <c r="A48" s="2"/>
      <c r="B48" s="6">
        <v>42614</v>
      </c>
      <c r="C48" s="7">
        <f t="shared" si="7"/>
        <v>2147.961950648898</v>
      </c>
      <c r="D48" s="7">
        <f t="shared" si="8"/>
        <v>2176.897122197211</v>
      </c>
      <c r="E48" s="2">
        <f>B50-$B$8</f>
        <v>639</v>
      </c>
      <c r="F48" s="1" t="s">
        <v>64</v>
      </c>
      <c r="G48" s="1" t="s">
        <v>65</v>
      </c>
      <c r="H48" s="4">
        <f t="shared" si="0"/>
        <v>2147.9609429765969</v>
      </c>
      <c r="I48" s="4">
        <f t="shared" si="1"/>
        <v>2176.8969553450002</v>
      </c>
      <c r="R48" s="2">
        <f t="shared" si="9"/>
        <v>21</v>
      </c>
      <c r="S48" s="3">
        <f>$S$6+T47</f>
        <v>42614</v>
      </c>
      <c r="T48" s="1">
        <v>639</v>
      </c>
      <c r="U48" s="1" t="s">
        <v>5</v>
      </c>
      <c r="V48" s="8" t="str">
        <f t="shared" si="2"/>
        <v>639_in</v>
      </c>
      <c r="W48" s="20">
        <v>11866.25</v>
      </c>
      <c r="X48">
        <f t="shared" si="3"/>
        <v>2176.8969553450002</v>
      </c>
      <c r="AE48">
        <v>11866.25</v>
      </c>
      <c r="AF48" t="b">
        <f t="shared" si="4"/>
        <v>1</v>
      </c>
      <c r="AH48">
        <v>639</v>
      </c>
      <c r="AI48" s="1" t="s">
        <v>5</v>
      </c>
      <c r="AJ48" s="8" t="str">
        <f t="shared" si="5"/>
        <v>639_in</v>
      </c>
      <c r="AK48" s="2" t="b">
        <f t="shared" si="6"/>
        <v>1</v>
      </c>
    </row>
    <row r="49" spans="1:37" x14ac:dyDescent="0.25">
      <c r="A49">
        <f>(B50-B48)-1</f>
        <v>29</v>
      </c>
      <c r="B49" s="3">
        <f>B48+A49</f>
        <v>42643</v>
      </c>
      <c r="C49" s="2">
        <f>C48</f>
        <v>2147.961950648898</v>
      </c>
      <c r="D49" s="2">
        <f>D48</f>
        <v>2176.897122197211</v>
      </c>
      <c r="E49" s="2">
        <f>E48</f>
        <v>639</v>
      </c>
      <c r="F49" s="1" t="s">
        <v>64</v>
      </c>
      <c r="G49" s="1" t="s">
        <v>65</v>
      </c>
      <c r="H49" s="4">
        <f t="shared" si="0"/>
        <v>2147.9609429765969</v>
      </c>
      <c r="I49" s="4">
        <f t="shared" si="1"/>
        <v>2176.8969553450002</v>
      </c>
      <c r="R49" s="2">
        <f t="shared" si="9"/>
        <v>21</v>
      </c>
      <c r="S49" s="3">
        <f>$S$6+(T48-1)</f>
        <v>42643</v>
      </c>
      <c r="T49" s="1">
        <f>T48</f>
        <v>639</v>
      </c>
      <c r="U49" s="1" t="s">
        <v>4</v>
      </c>
      <c r="V49" s="8" t="str">
        <f t="shared" si="2"/>
        <v>639_out</v>
      </c>
      <c r="W49" s="20">
        <v>11708.52</v>
      </c>
      <c r="X49">
        <f t="shared" si="3"/>
        <v>2147.9609429765969</v>
      </c>
      <c r="AE49">
        <v>11708.52</v>
      </c>
      <c r="AF49" t="b">
        <f t="shared" si="4"/>
        <v>1</v>
      </c>
      <c r="AH49" s="2">
        <f>AH48</f>
        <v>639</v>
      </c>
      <c r="AI49" s="1" t="s">
        <v>4</v>
      </c>
      <c r="AJ49" s="8" t="str">
        <f t="shared" si="5"/>
        <v>639_out</v>
      </c>
      <c r="AK49" s="2" t="b">
        <f t="shared" si="6"/>
        <v>1</v>
      </c>
    </row>
    <row r="50" spans="1:37" x14ac:dyDescent="0.25">
      <c r="A50" s="2"/>
      <c r="B50" s="6">
        <v>42644</v>
      </c>
      <c r="C50" s="7">
        <f t="shared" si="7"/>
        <v>1053.18050723026</v>
      </c>
      <c r="D50" s="7">
        <f t="shared" si="8"/>
        <v>1061.1106110197588</v>
      </c>
      <c r="E50" s="2">
        <f>B52-$B$8</f>
        <v>670</v>
      </c>
      <c r="F50" s="1" t="s">
        <v>66</v>
      </c>
      <c r="G50" s="1" t="s">
        <v>67</v>
      </c>
      <c r="H50" s="4">
        <f t="shared" si="0"/>
        <v>1053.2714922947332</v>
      </c>
      <c r="I50" s="4">
        <f t="shared" si="1"/>
        <v>1061.207661032812</v>
      </c>
      <c r="R50" s="2">
        <f t="shared" si="9"/>
        <v>22</v>
      </c>
      <c r="S50" s="3">
        <f>$S$6+T49</f>
        <v>42644</v>
      </c>
      <c r="T50" s="1">
        <v>670</v>
      </c>
      <c r="U50" s="1" t="s">
        <v>5</v>
      </c>
      <c r="V50" s="8" t="str">
        <f t="shared" si="2"/>
        <v>670_in</v>
      </c>
      <c r="W50" s="20">
        <v>5784.6355000000003</v>
      </c>
      <c r="X50">
        <f t="shared" si="3"/>
        <v>1061.207661032812</v>
      </c>
      <c r="AE50">
        <v>5784.6355000000003</v>
      </c>
      <c r="AF50" t="b">
        <f t="shared" si="4"/>
        <v>1</v>
      </c>
      <c r="AH50">
        <v>670</v>
      </c>
      <c r="AI50" s="1" t="s">
        <v>5</v>
      </c>
      <c r="AJ50" s="8" t="str">
        <f t="shared" si="5"/>
        <v>670_in</v>
      </c>
      <c r="AK50" s="2" t="b">
        <f t="shared" si="6"/>
        <v>1</v>
      </c>
    </row>
    <row r="51" spans="1:37" x14ac:dyDescent="0.25">
      <c r="A51">
        <f>(B52-B50)-1</f>
        <v>30</v>
      </c>
      <c r="B51" s="3">
        <f>B50+A51</f>
        <v>42674</v>
      </c>
      <c r="C51" s="2">
        <f>C50</f>
        <v>1053.18050723026</v>
      </c>
      <c r="D51" s="2">
        <f>D50</f>
        <v>1061.1106110197588</v>
      </c>
      <c r="E51" s="2">
        <f>E50</f>
        <v>670</v>
      </c>
      <c r="F51" s="1" t="s">
        <v>66</v>
      </c>
      <c r="G51" s="1" t="s">
        <v>67</v>
      </c>
      <c r="H51" s="4">
        <f t="shared" si="0"/>
        <v>1053.2714922947332</v>
      </c>
      <c r="I51" s="4">
        <f t="shared" si="1"/>
        <v>1061.207661032812</v>
      </c>
      <c r="R51" s="2">
        <f t="shared" si="9"/>
        <v>22</v>
      </c>
      <c r="S51" s="3">
        <f>$S$6+(T50-1)</f>
        <v>42674</v>
      </c>
      <c r="T51" s="1">
        <f>T50</f>
        <v>670</v>
      </c>
      <c r="U51" s="1" t="s">
        <v>4</v>
      </c>
      <c r="V51" s="8" t="str">
        <f t="shared" si="2"/>
        <v>670_out</v>
      </c>
      <c r="W51" s="20">
        <v>5741.3755000000001</v>
      </c>
      <c r="X51">
        <f t="shared" si="3"/>
        <v>1053.2714922947332</v>
      </c>
      <c r="AE51">
        <v>5741.3755000000001</v>
      </c>
      <c r="AF51" t="b">
        <f t="shared" si="4"/>
        <v>1</v>
      </c>
      <c r="AH51" s="2">
        <f>AH50</f>
        <v>670</v>
      </c>
      <c r="AI51" s="1" t="s">
        <v>4</v>
      </c>
      <c r="AJ51" s="8" t="str">
        <f t="shared" si="5"/>
        <v>670_out</v>
      </c>
      <c r="AK51" s="2" t="b">
        <f t="shared" si="6"/>
        <v>1</v>
      </c>
    </row>
    <row r="52" spans="1:37" x14ac:dyDescent="0.25">
      <c r="A52" s="2"/>
      <c r="B52" s="6">
        <v>42675</v>
      </c>
      <c r="C52" s="7">
        <f t="shared" si="7"/>
        <v>1734.142701233535</v>
      </c>
      <c r="D52" s="7">
        <f t="shared" si="8"/>
        <v>1754.790839650412</v>
      </c>
      <c r="E52" s="2">
        <f>B54-$B$8</f>
        <v>700</v>
      </c>
      <c r="F52" s="1" t="s">
        <v>68</v>
      </c>
      <c r="G52" s="1" t="s">
        <v>69</v>
      </c>
      <c r="H52" s="4">
        <f t="shared" si="0"/>
        <v>1734.1445956772166</v>
      </c>
      <c r="I52" s="4">
        <f t="shared" si="1"/>
        <v>1754.7903753763235</v>
      </c>
      <c r="R52" s="2">
        <f t="shared" si="9"/>
        <v>23</v>
      </c>
      <c r="S52" s="3">
        <f>$S$6+T51</f>
        <v>42675</v>
      </c>
      <c r="T52" s="1">
        <v>700</v>
      </c>
      <c r="U52" s="1" t="s">
        <v>5</v>
      </c>
      <c r="V52" s="8" t="str">
        <f t="shared" si="2"/>
        <v>700_in</v>
      </c>
      <c r="W52" s="20">
        <v>9565.35</v>
      </c>
      <c r="X52">
        <f t="shared" si="3"/>
        <v>1754.7903753763235</v>
      </c>
      <c r="AE52">
        <v>9565.35</v>
      </c>
      <c r="AF52" t="b">
        <f t="shared" si="4"/>
        <v>1</v>
      </c>
      <c r="AH52">
        <v>700</v>
      </c>
      <c r="AI52" s="1" t="s">
        <v>5</v>
      </c>
      <c r="AJ52" s="8" t="str">
        <f t="shared" si="5"/>
        <v>700_in</v>
      </c>
      <c r="AK52" s="2" t="b">
        <f t="shared" si="6"/>
        <v>1</v>
      </c>
    </row>
    <row r="53" spans="1:37" x14ac:dyDescent="0.25">
      <c r="A53">
        <f>(B54-B52)-1</f>
        <v>29</v>
      </c>
      <c r="B53" s="3">
        <f>B52+A53</f>
        <v>42704</v>
      </c>
      <c r="C53" s="2">
        <f>C52</f>
        <v>1734.142701233535</v>
      </c>
      <c r="D53" s="2">
        <f>D52</f>
        <v>1754.790839650412</v>
      </c>
      <c r="E53" s="2">
        <f>E52</f>
        <v>700</v>
      </c>
      <c r="F53" s="1" t="s">
        <v>68</v>
      </c>
      <c r="G53" s="1" t="s">
        <v>69</v>
      </c>
      <c r="H53" s="4">
        <f t="shared" si="0"/>
        <v>1734.1445956772166</v>
      </c>
      <c r="I53" s="4">
        <f t="shared" si="1"/>
        <v>1754.7903753763235</v>
      </c>
      <c r="R53" s="2">
        <f t="shared" si="9"/>
        <v>23</v>
      </c>
      <c r="S53" s="3">
        <f>$S$6+(T52-1)</f>
        <v>42704</v>
      </c>
      <c r="T53" s="1">
        <f>T52</f>
        <v>700</v>
      </c>
      <c r="U53" s="1" t="s">
        <v>4</v>
      </c>
      <c r="V53" s="8" t="str">
        <f t="shared" si="2"/>
        <v>700_out</v>
      </c>
      <c r="W53" s="20">
        <v>9452.81</v>
      </c>
      <c r="X53">
        <f t="shared" si="3"/>
        <v>1734.1445956772166</v>
      </c>
      <c r="AE53">
        <v>9452.81</v>
      </c>
      <c r="AF53" t="b">
        <f t="shared" si="4"/>
        <v>1</v>
      </c>
      <c r="AH53" s="2">
        <f>AH52</f>
        <v>700</v>
      </c>
      <c r="AI53" s="1" t="s">
        <v>4</v>
      </c>
      <c r="AJ53" s="8" t="str">
        <f t="shared" si="5"/>
        <v>700_out</v>
      </c>
      <c r="AK53" s="2" t="b">
        <f t="shared" si="6"/>
        <v>1</v>
      </c>
    </row>
    <row r="54" spans="1:37" x14ac:dyDescent="0.25">
      <c r="A54" s="2"/>
      <c r="B54" s="6">
        <v>42705</v>
      </c>
      <c r="C54" s="7">
        <f t="shared" si="7"/>
        <v>2094.0178303135881</v>
      </c>
      <c r="D54" s="7">
        <f t="shared" si="8"/>
        <v>2105.4873589582871</v>
      </c>
      <c r="E54" s="2">
        <f>B56-$B$8</f>
        <v>731</v>
      </c>
      <c r="F54" s="1" t="s">
        <v>70</v>
      </c>
      <c r="G54" s="1" t="s">
        <v>71</v>
      </c>
      <c r="H54" s="4">
        <f t="shared" si="0"/>
        <v>2094.0203120460087</v>
      </c>
      <c r="I54" s="4">
        <f t="shared" si="1"/>
        <v>2105.4861129274213</v>
      </c>
      <c r="R54" s="2">
        <f t="shared" si="9"/>
        <v>24</v>
      </c>
      <c r="S54" s="3">
        <f>$S$6+T53</f>
        <v>42705</v>
      </c>
      <c r="T54" s="1">
        <v>731</v>
      </c>
      <c r="U54" s="1" t="s">
        <v>5</v>
      </c>
      <c r="V54" s="8" t="str">
        <f t="shared" si="2"/>
        <v>731_in</v>
      </c>
      <c r="W54" s="20">
        <v>11476.99</v>
      </c>
      <c r="X54">
        <f t="shared" si="3"/>
        <v>2105.4861129274213</v>
      </c>
      <c r="AE54">
        <v>11476.99</v>
      </c>
      <c r="AF54" t="b">
        <f t="shared" si="4"/>
        <v>1</v>
      </c>
      <c r="AH54">
        <v>731</v>
      </c>
      <c r="AI54" s="1" t="s">
        <v>5</v>
      </c>
      <c r="AJ54" s="8" t="str">
        <f t="shared" si="5"/>
        <v>731_in</v>
      </c>
      <c r="AK54" s="2" t="b">
        <f t="shared" si="6"/>
        <v>1</v>
      </c>
    </row>
    <row r="55" spans="1:37" x14ac:dyDescent="0.25">
      <c r="A55">
        <f>(B56-B54)-1</f>
        <v>30</v>
      </c>
      <c r="B55" s="3">
        <f>B54+A55</f>
        <v>42735</v>
      </c>
      <c r="C55" s="2">
        <f>C54</f>
        <v>2094.0178303135881</v>
      </c>
      <c r="D55" s="2">
        <f>D54</f>
        <v>2105.4873589582871</v>
      </c>
      <c r="E55" s="2">
        <f>E54</f>
        <v>731</v>
      </c>
      <c r="F55" s="1" t="s">
        <v>70</v>
      </c>
      <c r="G55" s="1" t="s">
        <v>71</v>
      </c>
      <c r="H55" s="4">
        <f t="shared" si="0"/>
        <v>2094.0203120460087</v>
      </c>
      <c r="I55" s="4">
        <f t="shared" si="1"/>
        <v>2105.4861129274213</v>
      </c>
      <c r="R55" s="2">
        <f t="shared" si="9"/>
        <v>24</v>
      </c>
      <c r="S55" s="3">
        <f>$S$6+(T54-1)</f>
        <v>42735</v>
      </c>
      <c r="T55" s="1">
        <f>T54</f>
        <v>731</v>
      </c>
      <c r="U55" s="1" t="s">
        <v>4</v>
      </c>
      <c r="V55" s="8" t="str">
        <f t="shared" si="2"/>
        <v>731_out</v>
      </c>
      <c r="W55" s="20">
        <v>11414.49</v>
      </c>
      <c r="X55">
        <f t="shared" si="3"/>
        <v>2094.0203120460087</v>
      </c>
      <c r="AE55">
        <v>11414.49</v>
      </c>
      <c r="AF55" t="b">
        <f t="shared" si="4"/>
        <v>1</v>
      </c>
      <c r="AH55" s="2">
        <f>AH54</f>
        <v>731</v>
      </c>
      <c r="AI55" s="1" t="s">
        <v>4</v>
      </c>
      <c r="AJ55" s="8" t="str">
        <f t="shared" si="5"/>
        <v>731_out</v>
      </c>
      <c r="AK55" s="2" t="b">
        <f t="shared" si="6"/>
        <v>1</v>
      </c>
    </row>
    <row r="56" spans="1:37" x14ac:dyDescent="0.25">
      <c r="A56" s="2"/>
      <c r="B56" s="6">
        <v>42736</v>
      </c>
      <c r="C56" s="7">
        <f t="shared" si="7"/>
        <v>2083.6235699793287</v>
      </c>
      <c r="D56" s="7">
        <f t="shared" si="8"/>
        <v>2063.1934720809586</v>
      </c>
      <c r="E56" s="2">
        <f>B58-$B$8</f>
        <v>762</v>
      </c>
      <c r="F56" s="1" t="s">
        <v>72</v>
      </c>
      <c r="G56" s="1" t="s">
        <v>73</v>
      </c>
      <c r="H56" s="4">
        <f t="shared" si="0"/>
        <v>2083.6258755989556</v>
      </c>
      <c r="I56" s="4">
        <f t="shared" si="1"/>
        <v>2063.1947356923483</v>
      </c>
      <c r="R56" s="2">
        <f t="shared" si="9"/>
        <v>25</v>
      </c>
      <c r="S56" s="3">
        <f>$S$6+T55</f>
        <v>42736</v>
      </c>
      <c r="T56" s="1">
        <v>762</v>
      </c>
      <c r="U56" s="1" t="s">
        <v>5</v>
      </c>
      <c r="V56" s="8" t="str">
        <f t="shared" si="2"/>
        <v>762_in</v>
      </c>
      <c r="W56" s="20">
        <v>11246.46</v>
      </c>
      <c r="X56">
        <f t="shared" si="3"/>
        <v>2063.1947356923483</v>
      </c>
      <c r="AE56">
        <v>11246.46</v>
      </c>
      <c r="AF56" t="b">
        <f t="shared" si="4"/>
        <v>1</v>
      </c>
      <c r="AH56">
        <v>762</v>
      </c>
      <c r="AI56" s="1" t="s">
        <v>5</v>
      </c>
      <c r="AJ56" s="8" t="str">
        <f t="shared" si="5"/>
        <v>762_in</v>
      </c>
      <c r="AK56" s="2" t="b">
        <f t="shared" si="6"/>
        <v>1</v>
      </c>
    </row>
    <row r="57" spans="1:37" x14ac:dyDescent="0.25">
      <c r="A57">
        <f>(B58-B56)-1</f>
        <v>30</v>
      </c>
      <c r="B57" s="3">
        <f>B56+A57</f>
        <v>42766</v>
      </c>
      <c r="C57" s="2">
        <f>C56</f>
        <v>2083.6235699793287</v>
      </c>
      <c r="D57" s="2">
        <f>D56</f>
        <v>2063.1934720809586</v>
      </c>
      <c r="E57" s="2">
        <f>E56</f>
        <v>762</v>
      </c>
      <c r="F57" s="1" t="s">
        <v>72</v>
      </c>
      <c r="G57" s="1" t="s">
        <v>73</v>
      </c>
      <c r="H57" s="4">
        <f t="shared" si="0"/>
        <v>2083.6258755989556</v>
      </c>
      <c r="I57" s="4">
        <f t="shared" si="1"/>
        <v>2063.1947356923483</v>
      </c>
      <c r="R57" s="2">
        <f t="shared" si="9"/>
        <v>25</v>
      </c>
      <c r="S57" s="3">
        <f>$S$6+(T56-1)</f>
        <v>42766</v>
      </c>
      <c r="T57" s="1">
        <f>T56</f>
        <v>762</v>
      </c>
      <c r="U57" s="1" t="s">
        <v>4</v>
      </c>
      <c r="V57" s="8" t="str">
        <f t="shared" si="2"/>
        <v>762_out</v>
      </c>
      <c r="W57" s="20">
        <v>11357.83</v>
      </c>
      <c r="X57">
        <f t="shared" si="3"/>
        <v>2083.6258755989556</v>
      </c>
      <c r="AE57">
        <v>11357.83</v>
      </c>
      <c r="AF57" t="b">
        <f t="shared" si="4"/>
        <v>1</v>
      </c>
      <c r="AH57" s="2">
        <f>AH56</f>
        <v>762</v>
      </c>
      <c r="AI57" s="1" t="s">
        <v>4</v>
      </c>
      <c r="AJ57" s="8" t="str">
        <f t="shared" si="5"/>
        <v>762_out</v>
      </c>
      <c r="AK57" s="2" t="b">
        <f t="shared" si="6"/>
        <v>1</v>
      </c>
    </row>
    <row r="58" spans="1:37" x14ac:dyDescent="0.25">
      <c r="A58" s="2"/>
      <c r="B58" s="6">
        <v>42767</v>
      </c>
      <c r="C58" s="7">
        <f t="shared" si="7"/>
        <v>1946.2292414908031</v>
      </c>
      <c r="D58" s="7">
        <f t="shared" si="8"/>
        <v>1944.1459091393242</v>
      </c>
      <c r="E58" s="2">
        <f>B60-$B$8</f>
        <v>790</v>
      </c>
      <c r="F58" s="1" t="s">
        <v>74</v>
      </c>
      <c r="G58" s="1" t="s">
        <v>75</v>
      </c>
      <c r="H58" s="4">
        <f t="shared" si="0"/>
        <v>1946.2270559486708</v>
      </c>
      <c r="I58" s="4">
        <f t="shared" si="1"/>
        <v>1944.1467010367473</v>
      </c>
      <c r="R58" s="2">
        <f t="shared" si="9"/>
        <v>26</v>
      </c>
      <c r="S58" s="3">
        <f>$S$6+T57</f>
        <v>42767</v>
      </c>
      <c r="T58" s="1">
        <v>790</v>
      </c>
      <c r="U58" s="1" t="s">
        <v>5</v>
      </c>
      <c r="V58" s="8" t="str">
        <f t="shared" si="2"/>
        <v>790_in</v>
      </c>
      <c r="W58" s="20">
        <v>10597.53</v>
      </c>
      <c r="X58">
        <f t="shared" si="3"/>
        <v>1944.1467010367473</v>
      </c>
      <c r="AE58">
        <v>10597.53</v>
      </c>
      <c r="AF58" t="b">
        <f t="shared" si="4"/>
        <v>1</v>
      </c>
      <c r="AH58">
        <v>790</v>
      </c>
      <c r="AI58" s="1" t="s">
        <v>5</v>
      </c>
      <c r="AJ58" s="8" t="str">
        <f t="shared" si="5"/>
        <v>790_in</v>
      </c>
      <c r="AK58" s="2" t="b">
        <f t="shared" si="6"/>
        <v>1</v>
      </c>
    </row>
    <row r="59" spans="1:37" x14ac:dyDescent="0.25">
      <c r="A59">
        <f>(B60-B58)-1</f>
        <v>27</v>
      </c>
      <c r="B59" s="3">
        <f>B58+A59</f>
        <v>42794</v>
      </c>
      <c r="C59" s="2">
        <f>C58</f>
        <v>1946.2292414908031</v>
      </c>
      <c r="D59" s="2">
        <f>D58</f>
        <v>1944.1459091393242</v>
      </c>
      <c r="E59" s="2">
        <f>E58</f>
        <v>790</v>
      </c>
      <c r="F59" s="1" t="s">
        <v>74</v>
      </c>
      <c r="G59" s="1" t="s">
        <v>75</v>
      </c>
      <c r="H59" s="4">
        <f t="shared" si="0"/>
        <v>1946.2270559486708</v>
      </c>
      <c r="I59" s="4">
        <f t="shared" si="1"/>
        <v>1944.1467010367473</v>
      </c>
      <c r="R59" s="2">
        <f t="shared" si="9"/>
        <v>26</v>
      </c>
      <c r="S59" s="3">
        <f>$S$6+(T58-1)</f>
        <v>42794</v>
      </c>
      <c r="T59" s="1">
        <f>T58</f>
        <v>790</v>
      </c>
      <c r="U59" s="1" t="s">
        <v>4</v>
      </c>
      <c r="V59" s="8" t="str">
        <f t="shared" si="2"/>
        <v>790_out</v>
      </c>
      <c r="W59" s="20">
        <v>10608.87</v>
      </c>
      <c r="X59">
        <f t="shared" si="3"/>
        <v>1946.2270559486708</v>
      </c>
      <c r="AE59">
        <v>10608.87</v>
      </c>
      <c r="AF59" t="b">
        <f t="shared" si="4"/>
        <v>1</v>
      </c>
      <c r="AH59" s="2">
        <f>AH58</f>
        <v>790</v>
      </c>
      <c r="AI59" s="1" t="s">
        <v>4</v>
      </c>
      <c r="AJ59" s="8" t="str">
        <f t="shared" si="5"/>
        <v>790_out</v>
      </c>
      <c r="AK59" s="2" t="b">
        <f t="shared" si="6"/>
        <v>1</v>
      </c>
    </row>
    <row r="60" spans="1:37" x14ac:dyDescent="0.25">
      <c r="A60" s="2"/>
      <c r="B60" s="6">
        <v>42795</v>
      </c>
      <c r="C60" s="7">
        <f t="shared" si="7"/>
        <v>1626.6793408883589</v>
      </c>
      <c r="D60" s="7">
        <f t="shared" si="8"/>
        <v>1620.2725338719838</v>
      </c>
      <c r="E60" s="2">
        <f>B62-$B$8</f>
        <v>821</v>
      </c>
      <c r="F60" s="1" t="s">
        <v>76</v>
      </c>
      <c r="G60" s="1" t="s">
        <v>77</v>
      </c>
      <c r="H60" s="4">
        <f t="shared" si="0"/>
        <v>1626.6797717040536</v>
      </c>
      <c r="I60" s="4">
        <f t="shared" si="1"/>
        <v>1620.2717649074496</v>
      </c>
      <c r="R60" s="2">
        <f t="shared" si="9"/>
        <v>27</v>
      </c>
      <c r="S60" s="3">
        <f>$S$6+T59</f>
        <v>42795</v>
      </c>
      <c r="T60" s="1">
        <v>821</v>
      </c>
      <c r="U60" s="1" t="s">
        <v>5</v>
      </c>
      <c r="V60" s="8" t="str">
        <f t="shared" si="2"/>
        <v>821_in</v>
      </c>
      <c r="W60" s="20">
        <v>8832.09</v>
      </c>
      <c r="X60">
        <f t="shared" si="3"/>
        <v>1620.2717649074496</v>
      </c>
      <c r="AE60">
        <v>8832.09</v>
      </c>
      <c r="AF60" t="b">
        <f t="shared" si="4"/>
        <v>1</v>
      </c>
      <c r="AH60">
        <v>821</v>
      </c>
      <c r="AI60" s="1" t="s">
        <v>5</v>
      </c>
      <c r="AJ60" s="8" t="str">
        <f t="shared" si="5"/>
        <v>821_in</v>
      </c>
      <c r="AK60" s="2" t="b">
        <f t="shared" si="6"/>
        <v>1</v>
      </c>
    </row>
    <row r="61" spans="1:37" x14ac:dyDescent="0.25">
      <c r="A61">
        <f>(B62-B60)-1</f>
        <v>30</v>
      </c>
      <c r="B61" s="3">
        <f>B60+A61</f>
        <v>42825</v>
      </c>
      <c r="C61" s="2">
        <f>C60</f>
        <v>1626.6793408883589</v>
      </c>
      <c r="D61" s="2">
        <f>D60</f>
        <v>1620.2725338719838</v>
      </c>
      <c r="E61" s="2">
        <f>E60</f>
        <v>821</v>
      </c>
      <c r="F61" s="1" t="s">
        <v>76</v>
      </c>
      <c r="G61" s="1" t="s">
        <v>77</v>
      </c>
      <c r="H61" s="4">
        <f t="shared" si="0"/>
        <v>1626.6797717040536</v>
      </c>
      <c r="I61" s="4">
        <f t="shared" si="1"/>
        <v>1620.2717649074496</v>
      </c>
      <c r="R61" s="2">
        <f t="shared" si="9"/>
        <v>27</v>
      </c>
      <c r="S61" s="3">
        <f>$S$6+(T60-1)</f>
        <v>42825</v>
      </c>
      <c r="T61" s="1">
        <f>T60</f>
        <v>821</v>
      </c>
      <c r="U61" s="1" t="s">
        <v>4</v>
      </c>
      <c r="V61" s="8" t="str">
        <f t="shared" si="2"/>
        <v>821_out</v>
      </c>
      <c r="W61" s="20">
        <v>8867.02</v>
      </c>
      <c r="X61">
        <f t="shared" si="3"/>
        <v>1626.6797717040536</v>
      </c>
      <c r="AE61">
        <v>8867.02</v>
      </c>
      <c r="AF61" t="b">
        <f t="shared" si="4"/>
        <v>1</v>
      </c>
      <c r="AH61" s="2">
        <f>AH60</f>
        <v>821</v>
      </c>
      <c r="AI61" s="1" t="s">
        <v>4</v>
      </c>
      <c r="AJ61" s="8" t="str">
        <f t="shared" si="5"/>
        <v>821_out</v>
      </c>
      <c r="AK61" s="2" t="b">
        <f t="shared" si="6"/>
        <v>1</v>
      </c>
    </row>
    <row r="62" spans="1:37" x14ac:dyDescent="0.25">
      <c r="A62" s="2"/>
      <c r="B62" s="6">
        <v>42826</v>
      </c>
      <c r="C62" s="7">
        <f t="shared" si="7"/>
        <v>1365.300282472871</v>
      </c>
      <c r="D62" s="7">
        <f t="shared" si="8"/>
        <v>1323.2864133847195</v>
      </c>
      <c r="E62" s="2">
        <f>B64-$B$8</f>
        <v>851</v>
      </c>
      <c r="F62" s="1" t="s">
        <v>78</v>
      </c>
      <c r="G62" s="1" t="s">
        <v>79</v>
      </c>
      <c r="H62" s="4">
        <f t="shared" si="0"/>
        <v>1365.2998712269482</v>
      </c>
      <c r="I62" s="4">
        <f t="shared" si="1"/>
        <v>1323.2873422693112</v>
      </c>
      <c r="R62" s="2">
        <f t="shared" si="9"/>
        <v>28</v>
      </c>
      <c r="S62" s="3">
        <f>$S$6+T61</f>
        <v>42826</v>
      </c>
      <c r="T62" s="1">
        <v>851</v>
      </c>
      <c r="U62" s="1" t="s">
        <v>5</v>
      </c>
      <c r="V62" s="8" t="str">
        <f t="shared" si="2"/>
        <v>851_in</v>
      </c>
      <c r="W62" s="20">
        <v>7213.23</v>
      </c>
      <c r="X62">
        <f t="shared" si="3"/>
        <v>1323.2873422693112</v>
      </c>
      <c r="AE62">
        <v>7213.23</v>
      </c>
      <c r="AF62" t="b">
        <f t="shared" si="4"/>
        <v>1</v>
      </c>
      <c r="AH62">
        <v>851</v>
      </c>
      <c r="AI62" s="1" t="s">
        <v>5</v>
      </c>
      <c r="AJ62" s="8" t="str">
        <f t="shared" si="5"/>
        <v>851_in</v>
      </c>
      <c r="AK62" s="2" t="b">
        <f t="shared" si="6"/>
        <v>1</v>
      </c>
    </row>
    <row r="63" spans="1:37" x14ac:dyDescent="0.25">
      <c r="A63">
        <f>(B64-B62)-1</f>
        <v>29</v>
      </c>
      <c r="B63" s="3">
        <f>B62+A63</f>
        <v>42855</v>
      </c>
      <c r="C63" s="2">
        <f>C62</f>
        <v>1365.300282472871</v>
      </c>
      <c r="D63" s="2">
        <f>D62</f>
        <v>1323.2864133847195</v>
      </c>
      <c r="E63" s="2">
        <f>E62</f>
        <v>851</v>
      </c>
      <c r="F63" s="1" t="s">
        <v>78</v>
      </c>
      <c r="G63" s="1" t="s">
        <v>79</v>
      </c>
      <c r="H63" s="4">
        <f t="shared" si="0"/>
        <v>1365.2998712269482</v>
      </c>
      <c r="I63" s="4">
        <f t="shared" si="1"/>
        <v>1323.2873422693112</v>
      </c>
      <c r="R63" s="2">
        <f t="shared" si="9"/>
        <v>28</v>
      </c>
      <c r="S63" s="3">
        <f>$S$6+(T62-1)</f>
        <v>42855</v>
      </c>
      <c r="T63" s="1">
        <f>T62</f>
        <v>851</v>
      </c>
      <c r="U63" s="1" t="s">
        <v>4</v>
      </c>
      <c r="V63" s="8" t="str">
        <f t="shared" si="2"/>
        <v>851_out</v>
      </c>
      <c r="W63" s="20">
        <v>7442.24</v>
      </c>
      <c r="X63">
        <f t="shared" si="3"/>
        <v>1365.2998712269482</v>
      </c>
      <c r="AE63">
        <v>7442.24</v>
      </c>
      <c r="AF63" t="b">
        <f t="shared" si="4"/>
        <v>1</v>
      </c>
      <c r="AH63" s="2">
        <f>AH62</f>
        <v>851</v>
      </c>
      <c r="AI63" s="1" t="s">
        <v>4</v>
      </c>
      <c r="AJ63" s="8" t="str">
        <f t="shared" si="5"/>
        <v>851_out</v>
      </c>
      <c r="AK63" s="2" t="b">
        <f t="shared" si="6"/>
        <v>1</v>
      </c>
    </row>
    <row r="64" spans="1:37" x14ac:dyDescent="0.25">
      <c r="A64" s="2"/>
      <c r="B64" s="6">
        <v>42856</v>
      </c>
      <c r="C64" s="7">
        <f t="shared" si="7"/>
        <v>1975.3798933949795</v>
      </c>
      <c r="D64" s="7">
        <f t="shared" si="8"/>
        <v>1969.4659176875557</v>
      </c>
      <c r="E64" s="2">
        <f>B66-$B$8</f>
        <v>882</v>
      </c>
      <c r="F64" s="1" t="s">
        <v>80</v>
      </c>
      <c r="G64" s="1" t="s">
        <v>81</v>
      </c>
      <c r="H64" s="4">
        <f t="shared" si="0"/>
        <v>1975.3868807502793</v>
      </c>
      <c r="I64" s="4">
        <f t="shared" si="1"/>
        <v>1969.4668584391882</v>
      </c>
      <c r="R64" s="2">
        <f t="shared" si="9"/>
        <v>29</v>
      </c>
      <c r="S64" s="3">
        <f>$S$6+T63</f>
        <v>42856</v>
      </c>
      <c r="T64" s="1">
        <v>882</v>
      </c>
      <c r="U64" s="1" t="s">
        <v>5</v>
      </c>
      <c r="V64" s="8" t="str">
        <f t="shared" si="2"/>
        <v>882_in</v>
      </c>
      <c r="W64" s="20">
        <v>10735.55</v>
      </c>
      <c r="X64">
        <f t="shared" si="3"/>
        <v>1969.4668584391882</v>
      </c>
      <c r="AE64">
        <v>10735.55</v>
      </c>
      <c r="AF64" t="b">
        <f t="shared" si="4"/>
        <v>1</v>
      </c>
      <c r="AH64">
        <v>882</v>
      </c>
      <c r="AI64" s="1" t="s">
        <v>5</v>
      </c>
      <c r="AJ64" s="8" t="str">
        <f t="shared" si="5"/>
        <v>882_in</v>
      </c>
      <c r="AK64" s="2" t="b">
        <f t="shared" si="6"/>
        <v>1</v>
      </c>
    </row>
    <row r="65" spans="1:37" x14ac:dyDescent="0.25">
      <c r="A65">
        <f>(B66-B64)-1</f>
        <v>30</v>
      </c>
      <c r="B65" s="3">
        <f>B64+A65</f>
        <v>42886</v>
      </c>
      <c r="C65" s="2">
        <f>C64</f>
        <v>1975.3798933949795</v>
      </c>
      <c r="D65" s="2">
        <f>D64</f>
        <v>1969.4659176875557</v>
      </c>
      <c r="E65" s="2">
        <f>E64</f>
        <v>882</v>
      </c>
      <c r="F65" s="1" t="s">
        <v>80</v>
      </c>
      <c r="G65" s="1" t="s">
        <v>81</v>
      </c>
      <c r="H65" s="4">
        <f t="shared" si="0"/>
        <v>1975.3868807502793</v>
      </c>
      <c r="I65" s="4">
        <f t="shared" si="1"/>
        <v>1969.4668584391882</v>
      </c>
      <c r="R65" s="2">
        <f t="shared" si="9"/>
        <v>29</v>
      </c>
      <c r="S65" s="3">
        <f>$S$6+(T64-1)</f>
        <v>42886</v>
      </c>
      <c r="T65" s="1">
        <f>T64</f>
        <v>882</v>
      </c>
      <c r="U65" s="1" t="s">
        <v>4</v>
      </c>
      <c r="V65" s="8" t="str">
        <f t="shared" si="2"/>
        <v>882_out</v>
      </c>
      <c r="W65" s="20">
        <v>10767.82</v>
      </c>
      <c r="X65">
        <f t="shared" si="3"/>
        <v>1975.3868807502793</v>
      </c>
      <c r="AE65">
        <v>10767.82</v>
      </c>
      <c r="AF65" t="b">
        <f t="shared" si="4"/>
        <v>1</v>
      </c>
      <c r="AH65" s="2">
        <f>AH64</f>
        <v>882</v>
      </c>
      <c r="AI65" s="1" t="s">
        <v>4</v>
      </c>
      <c r="AJ65" s="8" t="str">
        <f t="shared" si="5"/>
        <v>882_out</v>
      </c>
      <c r="AK65" s="2" t="b">
        <f t="shared" si="6"/>
        <v>1</v>
      </c>
    </row>
    <row r="66" spans="1:37" x14ac:dyDescent="0.25">
      <c r="A66" s="2"/>
      <c r="B66" s="6">
        <v>42887</v>
      </c>
      <c r="C66" s="7">
        <f t="shared" si="7"/>
        <v>2026.6657115183668</v>
      </c>
      <c r="D66" s="7">
        <f t="shared" si="8"/>
        <v>2011.4342372153344</v>
      </c>
      <c r="E66" s="2">
        <f>B68-$B$8</f>
        <v>912</v>
      </c>
      <c r="F66" s="1" t="s">
        <v>82</v>
      </c>
      <c r="G66" s="1" t="s">
        <v>83</v>
      </c>
      <c r="H66" s="4">
        <f t="shared" si="0"/>
        <v>2026.6637768200976</v>
      </c>
      <c r="I66" s="4">
        <f t="shared" si="1"/>
        <v>2011.4316896651583</v>
      </c>
      <c r="R66" s="2">
        <f t="shared" si="9"/>
        <v>30</v>
      </c>
      <c r="S66" s="3">
        <f>$S$6+T65</f>
        <v>42887</v>
      </c>
      <c r="T66" s="1">
        <v>912</v>
      </c>
      <c r="U66" s="1" t="s">
        <v>5</v>
      </c>
      <c r="V66" s="8" t="str">
        <f t="shared" si="2"/>
        <v>912_in</v>
      </c>
      <c r="W66" s="20">
        <v>10964.3</v>
      </c>
      <c r="X66">
        <f t="shared" si="3"/>
        <v>2011.4316896651583</v>
      </c>
      <c r="AE66">
        <v>10964.3</v>
      </c>
      <c r="AF66" t="b">
        <f t="shared" si="4"/>
        <v>1</v>
      </c>
      <c r="AH66">
        <v>912</v>
      </c>
      <c r="AI66" s="1" t="s">
        <v>5</v>
      </c>
      <c r="AJ66" s="8" t="str">
        <f t="shared" si="5"/>
        <v>912_in</v>
      </c>
      <c r="AK66" s="2" t="b">
        <f t="shared" si="6"/>
        <v>1</v>
      </c>
    </row>
    <row r="67" spans="1:37" x14ac:dyDescent="0.25">
      <c r="A67">
        <f>(B68-B66)-1</f>
        <v>29</v>
      </c>
      <c r="B67" s="3">
        <f>B66+A67</f>
        <v>42916</v>
      </c>
      <c r="C67" s="2">
        <f>C66</f>
        <v>2026.6657115183668</v>
      </c>
      <c r="D67" s="2">
        <f>D66</f>
        <v>2011.4342372153344</v>
      </c>
      <c r="E67" s="2">
        <f>E66</f>
        <v>912</v>
      </c>
      <c r="F67" s="1" t="s">
        <v>82</v>
      </c>
      <c r="G67" s="1" t="s">
        <v>83</v>
      </c>
      <c r="H67" s="4">
        <f t="shared" si="0"/>
        <v>2026.6637768200976</v>
      </c>
      <c r="I67" s="4">
        <f t="shared" si="1"/>
        <v>2011.4316896651583</v>
      </c>
      <c r="R67" s="2">
        <f t="shared" si="9"/>
        <v>30</v>
      </c>
      <c r="S67" s="3">
        <f>$S$6+(T66-1)</f>
        <v>42916</v>
      </c>
      <c r="T67" s="1">
        <f>T66</f>
        <v>912</v>
      </c>
      <c r="U67" s="1" t="s">
        <v>4</v>
      </c>
      <c r="V67" s="8" t="str">
        <f t="shared" si="2"/>
        <v>912_out</v>
      </c>
      <c r="W67" s="20">
        <v>11047.33</v>
      </c>
      <c r="X67">
        <f t="shared" si="3"/>
        <v>2026.6637768200976</v>
      </c>
      <c r="AE67">
        <v>11047.33</v>
      </c>
      <c r="AF67" t="b">
        <f t="shared" si="4"/>
        <v>1</v>
      </c>
      <c r="AH67" s="2">
        <f>AH66</f>
        <v>912</v>
      </c>
      <c r="AI67" s="1" t="s">
        <v>4</v>
      </c>
      <c r="AJ67" s="8" t="str">
        <f t="shared" si="5"/>
        <v>912_out</v>
      </c>
      <c r="AK67" s="2" t="b">
        <f t="shared" si="6"/>
        <v>1</v>
      </c>
    </row>
    <row r="68" spans="1:37" x14ac:dyDescent="0.25">
      <c r="A68" s="2"/>
      <c r="B68" s="6">
        <v>42917</v>
      </c>
      <c r="C68" s="7">
        <f t="shared" si="7"/>
        <v>2156.11457524153</v>
      </c>
      <c r="D68" s="7">
        <f t="shared" si="8"/>
        <v>2179.3000481854037</v>
      </c>
      <c r="E68" s="2">
        <f>B70-$B$8</f>
        <v>943</v>
      </c>
      <c r="F68" s="1" t="s">
        <v>84</v>
      </c>
      <c r="G68" s="1" t="s">
        <v>85</v>
      </c>
      <c r="H68" s="4">
        <f t="shared" si="0"/>
        <v>2156.1190896197395</v>
      </c>
      <c r="I68" s="4">
        <f t="shared" si="1"/>
        <v>2179.3038562660267</v>
      </c>
      <c r="R68" s="2">
        <f t="shared" si="9"/>
        <v>31</v>
      </c>
      <c r="S68" s="3">
        <f>$S$6+T67</f>
        <v>42917</v>
      </c>
      <c r="T68" s="1">
        <v>943</v>
      </c>
      <c r="U68" s="1" t="s">
        <v>5</v>
      </c>
      <c r="V68" s="8" t="str">
        <f t="shared" si="2"/>
        <v>943_in</v>
      </c>
      <c r="W68" s="20">
        <v>11879.37</v>
      </c>
      <c r="X68">
        <f t="shared" si="3"/>
        <v>2179.3038562660267</v>
      </c>
      <c r="AE68">
        <v>11879.37</v>
      </c>
      <c r="AF68" t="b">
        <f t="shared" si="4"/>
        <v>1</v>
      </c>
      <c r="AH68">
        <v>943</v>
      </c>
      <c r="AI68" s="1" t="s">
        <v>5</v>
      </c>
      <c r="AJ68" s="8" t="str">
        <f t="shared" si="5"/>
        <v>943_in</v>
      </c>
      <c r="AK68" s="2" t="b">
        <f t="shared" si="6"/>
        <v>1</v>
      </c>
    </row>
    <row r="69" spans="1:37" x14ac:dyDescent="0.25">
      <c r="A69">
        <f>(B70-B68)-1</f>
        <v>30</v>
      </c>
      <c r="B69" s="3">
        <f>B68+A69</f>
        <v>42947</v>
      </c>
      <c r="C69" s="2">
        <f>C68</f>
        <v>2156.11457524153</v>
      </c>
      <c r="D69" s="2">
        <f>D68</f>
        <v>2179.3000481854037</v>
      </c>
      <c r="E69" s="2">
        <f>E68</f>
        <v>943</v>
      </c>
      <c r="F69" s="1" t="s">
        <v>84</v>
      </c>
      <c r="G69" s="1" t="s">
        <v>85</v>
      </c>
      <c r="H69" s="4">
        <f t="shared" si="0"/>
        <v>2156.1190896197395</v>
      </c>
      <c r="I69" s="4">
        <f t="shared" si="1"/>
        <v>2179.3038562660267</v>
      </c>
      <c r="R69" s="2">
        <f t="shared" si="9"/>
        <v>31</v>
      </c>
      <c r="S69" s="3">
        <f>$S$6+(T68-1)</f>
        <v>42947</v>
      </c>
      <c r="T69" s="1">
        <f>T68</f>
        <v>943</v>
      </c>
      <c r="U69" s="1" t="s">
        <v>4</v>
      </c>
      <c r="V69" s="8" t="str">
        <f t="shared" si="2"/>
        <v>943_out</v>
      </c>
      <c r="W69" s="20">
        <v>11752.99</v>
      </c>
      <c r="X69">
        <f t="shared" si="3"/>
        <v>2156.1190896197395</v>
      </c>
      <c r="AE69">
        <v>11752.99</v>
      </c>
      <c r="AF69" t="b">
        <f t="shared" si="4"/>
        <v>1</v>
      </c>
      <c r="AH69" s="2">
        <f>AH68</f>
        <v>943</v>
      </c>
      <c r="AI69" s="1" t="s">
        <v>4</v>
      </c>
      <c r="AJ69" s="8" t="str">
        <f t="shared" si="5"/>
        <v>943_out</v>
      </c>
      <c r="AK69" s="2" t="b">
        <f t="shared" si="6"/>
        <v>1</v>
      </c>
    </row>
    <row r="70" spans="1:37" x14ac:dyDescent="0.25">
      <c r="A70" s="2"/>
      <c r="B70" s="6">
        <v>42948</v>
      </c>
      <c r="C70" s="7">
        <f t="shared" si="7"/>
        <v>1368.4133335744168</v>
      </c>
      <c r="D70" s="7">
        <f t="shared" si="8"/>
        <v>1365.1427257968271</v>
      </c>
      <c r="E70" s="2">
        <f>B72-$B$8</f>
        <v>974</v>
      </c>
      <c r="F70" s="1" t="s">
        <v>86</v>
      </c>
      <c r="G70" s="1" t="s">
        <v>87</v>
      </c>
      <c r="H70" s="4">
        <f t="shared" si="0"/>
        <v>1368.4112309541283</v>
      </c>
      <c r="I70" s="4">
        <f t="shared" si="1"/>
        <v>1365.1421018068202</v>
      </c>
      <c r="R70" s="2">
        <f t="shared" si="9"/>
        <v>32</v>
      </c>
      <c r="S70" s="3">
        <f>$S$6+T69</f>
        <v>42948</v>
      </c>
      <c r="T70" s="1">
        <v>974</v>
      </c>
      <c r="U70" s="1" t="s">
        <v>5</v>
      </c>
      <c r="V70" s="8" t="str">
        <f t="shared" si="2"/>
        <v>974_in</v>
      </c>
      <c r="W70" s="20">
        <v>7441.38</v>
      </c>
      <c r="X70">
        <f t="shared" si="3"/>
        <v>1365.1421018068202</v>
      </c>
      <c r="AE70">
        <v>7441.38</v>
      </c>
      <c r="AF70" t="b">
        <f t="shared" si="4"/>
        <v>1</v>
      </c>
      <c r="AH70">
        <v>974</v>
      </c>
      <c r="AI70" s="1" t="s">
        <v>5</v>
      </c>
      <c r="AJ70" s="8" t="str">
        <f t="shared" si="5"/>
        <v>974_in</v>
      </c>
      <c r="AK70" s="2" t="b">
        <f t="shared" si="6"/>
        <v>1</v>
      </c>
    </row>
    <row r="71" spans="1:37" x14ac:dyDescent="0.25">
      <c r="A71">
        <f>(B72-B70)-1</f>
        <v>30</v>
      </c>
      <c r="B71" s="3">
        <f>B70+A71</f>
        <v>42978</v>
      </c>
      <c r="C71" s="2">
        <f>C70</f>
        <v>1368.4133335744168</v>
      </c>
      <c r="D71" s="2">
        <f>D70</f>
        <v>1365.1427257968271</v>
      </c>
      <c r="E71" s="2">
        <f>E70</f>
        <v>974</v>
      </c>
      <c r="F71" s="1" t="s">
        <v>86</v>
      </c>
      <c r="G71" s="1" t="s">
        <v>87</v>
      </c>
      <c r="H71" s="4">
        <f t="shared" si="0"/>
        <v>1368.4112309541283</v>
      </c>
      <c r="I71" s="4">
        <f t="shared" si="1"/>
        <v>1365.1421018068202</v>
      </c>
      <c r="R71" s="2">
        <f t="shared" si="9"/>
        <v>32</v>
      </c>
      <c r="S71" s="3">
        <f>$S$6+(T70-1)</f>
        <v>42978</v>
      </c>
      <c r="T71" s="1">
        <f>T70</f>
        <v>974</v>
      </c>
      <c r="U71" s="1" t="s">
        <v>4</v>
      </c>
      <c r="V71" s="8" t="str">
        <f t="shared" si="2"/>
        <v>974_out</v>
      </c>
      <c r="W71" s="20">
        <v>7459.2</v>
      </c>
      <c r="X71">
        <f t="shared" si="3"/>
        <v>1368.4112309541283</v>
      </c>
      <c r="AE71">
        <v>7459.2</v>
      </c>
      <c r="AF71" t="b">
        <f t="shared" si="4"/>
        <v>1</v>
      </c>
      <c r="AH71" s="2">
        <f>AH70</f>
        <v>974</v>
      </c>
      <c r="AI71" s="1" t="s">
        <v>4</v>
      </c>
      <c r="AJ71" s="8" t="str">
        <f t="shared" si="5"/>
        <v>974_out</v>
      </c>
      <c r="AK71" s="2" t="b">
        <f t="shared" si="6"/>
        <v>1</v>
      </c>
    </row>
    <row r="72" spans="1:37" x14ac:dyDescent="0.25">
      <c r="A72" s="2"/>
      <c r="B72" s="6">
        <v>42979</v>
      </c>
      <c r="C72" s="7">
        <f t="shared" si="7"/>
        <v>2172.9619388666401</v>
      </c>
      <c r="D72" s="7">
        <f t="shared" si="8"/>
        <v>2219.2813614811816</v>
      </c>
      <c r="E72" s="2">
        <f>B74-$B$8</f>
        <v>1004</v>
      </c>
      <c r="F72" s="1" t="s">
        <v>88</v>
      </c>
      <c r="G72" s="1" t="s">
        <v>89</v>
      </c>
      <c r="H72" s="4">
        <f t="shared" ref="H72:H135" si="10">VLOOKUP(F72,$V$8:$X$335,3,FALSE)</f>
        <v>2173.9002903171972</v>
      </c>
      <c r="I72" s="4">
        <f t="shared" ref="I72:I135" si="11">VLOOKUP(G72,$V$8:$X$335,3,FALSE)</f>
        <v>2220.2129532373992</v>
      </c>
      <c r="R72" s="2">
        <f t="shared" si="9"/>
        <v>33</v>
      </c>
      <c r="S72" s="3">
        <f>$S$6+T71</f>
        <v>42979</v>
      </c>
      <c r="T72" s="1">
        <v>1004</v>
      </c>
      <c r="U72" s="1" t="s">
        <v>5</v>
      </c>
      <c r="V72" s="8" t="str">
        <f t="shared" si="2"/>
        <v>1004_in</v>
      </c>
      <c r="W72" s="20">
        <v>12102.3652</v>
      </c>
      <c r="X72">
        <f t="shared" si="3"/>
        <v>2220.2129532373992</v>
      </c>
      <c r="AE72">
        <v>12102.3652</v>
      </c>
      <c r="AF72" t="b">
        <f t="shared" si="4"/>
        <v>1</v>
      </c>
      <c r="AH72">
        <v>1004</v>
      </c>
      <c r="AI72" s="1" t="s">
        <v>5</v>
      </c>
      <c r="AJ72" s="8" t="str">
        <f t="shared" si="5"/>
        <v>1004_in</v>
      </c>
      <c r="AK72" s="2" t="b">
        <f t="shared" si="6"/>
        <v>1</v>
      </c>
    </row>
    <row r="73" spans="1:37" x14ac:dyDescent="0.25">
      <c r="A73">
        <f>(B74-B72)-1</f>
        <v>29</v>
      </c>
      <c r="B73" s="3">
        <f>B72+A73</f>
        <v>43008</v>
      </c>
      <c r="C73" s="2">
        <f>C72</f>
        <v>2172.9619388666401</v>
      </c>
      <c r="D73" s="2">
        <f>D72</f>
        <v>2219.2813614811816</v>
      </c>
      <c r="E73" s="2">
        <f>E72</f>
        <v>1004</v>
      </c>
      <c r="F73" s="1" t="s">
        <v>88</v>
      </c>
      <c r="G73" s="1" t="s">
        <v>89</v>
      </c>
      <c r="H73" s="4">
        <f t="shared" si="10"/>
        <v>2173.9002903171972</v>
      </c>
      <c r="I73" s="4">
        <f t="shared" si="11"/>
        <v>2220.2129532373992</v>
      </c>
      <c r="R73" s="2">
        <f t="shared" si="9"/>
        <v>33</v>
      </c>
      <c r="S73" s="3">
        <f>$S$6+(T72-1)</f>
        <v>43008</v>
      </c>
      <c r="T73" s="1">
        <f>T72</f>
        <v>1004</v>
      </c>
      <c r="U73" s="1" t="s">
        <v>4</v>
      </c>
      <c r="V73" s="8" t="str">
        <f t="shared" ref="V73:V136" si="12">CONCATENATE(T73,"_",U73)</f>
        <v>1004_out</v>
      </c>
      <c r="W73" s="20">
        <v>11849.915199999999</v>
      </c>
      <c r="X73">
        <f t="shared" ref="X73:X136" si="13">W73/$AC$7</f>
        <v>2173.9002903171972</v>
      </c>
      <c r="AE73">
        <v>11849.915199999999</v>
      </c>
      <c r="AF73" t="b">
        <f t="shared" ref="AF73:AF136" si="14">AE73=W73</f>
        <v>1</v>
      </c>
      <c r="AH73" s="2">
        <f>AH72</f>
        <v>1004</v>
      </c>
      <c r="AI73" s="1" t="s">
        <v>4</v>
      </c>
      <c r="AJ73" s="8" t="str">
        <f t="shared" ref="AJ73:AJ136" si="15">CONCATENATE(AH73,"_",AI73)</f>
        <v>1004_out</v>
      </c>
      <c r="AK73" s="2" t="b">
        <f t="shared" ref="AK73:AK136" si="16">V73=AJ73</f>
        <v>1</v>
      </c>
    </row>
    <row r="74" spans="1:37" x14ac:dyDescent="0.25">
      <c r="A74" s="2"/>
      <c r="B74" s="6">
        <v>43009</v>
      </c>
      <c r="C74" s="7">
        <f t="shared" si="7"/>
        <v>2177.2391172570601</v>
      </c>
      <c r="D74" s="7">
        <f t="shared" si="8"/>
        <v>2272.6019755392572</v>
      </c>
      <c r="E74" s="2">
        <f>B76-$B$8</f>
        <v>1035</v>
      </c>
      <c r="F74" s="1" t="s">
        <v>90</v>
      </c>
      <c r="G74" s="1" t="s">
        <v>91</v>
      </c>
      <c r="H74" s="4">
        <f t="shared" si="10"/>
        <v>2177.23634305109</v>
      </c>
      <c r="I74" s="4">
        <f t="shared" si="11"/>
        <v>2272.604288462328</v>
      </c>
      <c r="R74" s="2">
        <f t="shared" si="9"/>
        <v>34</v>
      </c>
      <c r="S74" s="3">
        <f>$S$6+T73</f>
        <v>43009</v>
      </c>
      <c r="T74" s="1">
        <v>1035</v>
      </c>
      <c r="U74" s="1" t="s">
        <v>5</v>
      </c>
      <c r="V74" s="8" t="str">
        <f t="shared" si="12"/>
        <v>1035_in</v>
      </c>
      <c r="W74" s="20">
        <v>12387.95</v>
      </c>
      <c r="X74">
        <f t="shared" si="13"/>
        <v>2272.604288462328</v>
      </c>
      <c r="AE74">
        <v>12387.95</v>
      </c>
      <c r="AF74" t="b">
        <f t="shared" si="14"/>
        <v>1</v>
      </c>
      <c r="AH74">
        <v>1035</v>
      </c>
      <c r="AI74" s="1" t="s">
        <v>5</v>
      </c>
      <c r="AJ74" s="8" t="str">
        <f t="shared" si="15"/>
        <v>1035_in</v>
      </c>
      <c r="AK74" s="2" t="b">
        <f t="shared" si="16"/>
        <v>1</v>
      </c>
    </row>
    <row r="75" spans="1:37" x14ac:dyDescent="0.25">
      <c r="A75">
        <f>(B76-B74)-1</f>
        <v>30</v>
      </c>
      <c r="B75" s="3">
        <f>B74+A75</f>
        <v>43039</v>
      </c>
      <c r="C75" s="2">
        <f>C74</f>
        <v>2177.2391172570601</v>
      </c>
      <c r="D75" s="2">
        <f>D74</f>
        <v>2272.6019755392572</v>
      </c>
      <c r="E75" s="2">
        <f>E74</f>
        <v>1035</v>
      </c>
      <c r="F75" s="1" t="s">
        <v>90</v>
      </c>
      <c r="G75" s="1" t="s">
        <v>91</v>
      </c>
      <c r="H75" s="4">
        <f t="shared" si="10"/>
        <v>2177.23634305109</v>
      </c>
      <c r="I75" s="4">
        <f t="shared" si="11"/>
        <v>2272.604288462328</v>
      </c>
      <c r="R75" s="2">
        <f t="shared" si="9"/>
        <v>34</v>
      </c>
      <c r="S75" s="3">
        <f>$S$6+(T74-1)</f>
        <v>43039</v>
      </c>
      <c r="T75" s="1">
        <f>T74</f>
        <v>1035</v>
      </c>
      <c r="U75" s="1" t="s">
        <v>4</v>
      </c>
      <c r="V75" s="8" t="str">
        <f t="shared" si="12"/>
        <v>1035_out</v>
      </c>
      <c r="W75" s="20">
        <v>11868.1</v>
      </c>
      <c r="X75">
        <f t="shared" si="13"/>
        <v>2177.23634305109</v>
      </c>
      <c r="AE75">
        <v>11868.1</v>
      </c>
      <c r="AF75" t="b">
        <f t="shared" si="14"/>
        <v>1</v>
      </c>
      <c r="AH75" s="2">
        <f>AH74</f>
        <v>1035</v>
      </c>
      <c r="AI75" s="1" t="s">
        <v>4</v>
      </c>
      <c r="AJ75" s="8" t="str">
        <f t="shared" si="15"/>
        <v>1035_out</v>
      </c>
      <c r="AK75" s="2" t="b">
        <f t="shared" si="16"/>
        <v>1</v>
      </c>
    </row>
    <row r="76" spans="1:37" x14ac:dyDescent="0.25">
      <c r="A76" s="2"/>
      <c r="B76" s="6">
        <v>43040</v>
      </c>
      <c r="C76" s="7">
        <f t="shared" si="7"/>
        <v>2260.369305079787</v>
      </c>
      <c r="D76" s="7">
        <f t="shared" si="8"/>
        <v>2329.0498282668641</v>
      </c>
      <c r="E76" s="2">
        <f>B78-$B$8</f>
        <v>1065</v>
      </c>
      <c r="F76" s="1" t="s">
        <v>92</v>
      </c>
      <c r="G76" s="1" t="s">
        <v>93</v>
      </c>
      <c r="H76" s="4">
        <f t="shared" si="10"/>
        <v>2260.3679857616844</v>
      </c>
      <c r="I76" s="4">
        <f t="shared" si="11"/>
        <v>2329.0508848335571</v>
      </c>
      <c r="R76" s="2">
        <f t="shared" ref="R76:R139" si="17">R74+1</f>
        <v>35</v>
      </c>
      <c r="S76" s="3">
        <f>$S$6+T75</f>
        <v>43040</v>
      </c>
      <c r="T76" s="1">
        <v>1065</v>
      </c>
      <c r="U76" s="1" t="s">
        <v>5</v>
      </c>
      <c r="V76" s="8" t="str">
        <f t="shared" si="12"/>
        <v>1065_in</v>
      </c>
      <c r="W76" s="20">
        <v>12695.64</v>
      </c>
      <c r="X76">
        <f t="shared" si="13"/>
        <v>2329.0508848335571</v>
      </c>
      <c r="AE76">
        <v>12695.64</v>
      </c>
      <c r="AF76" t="b">
        <f t="shared" si="14"/>
        <v>1</v>
      </c>
      <c r="AH76">
        <v>1065</v>
      </c>
      <c r="AI76" s="1" t="s">
        <v>5</v>
      </c>
      <c r="AJ76" s="8" t="str">
        <f t="shared" si="15"/>
        <v>1065_in</v>
      </c>
      <c r="AK76" s="2" t="b">
        <f t="shared" si="16"/>
        <v>1</v>
      </c>
    </row>
    <row r="77" spans="1:37" x14ac:dyDescent="0.25">
      <c r="A77">
        <f>(B78-B76)-1</f>
        <v>29</v>
      </c>
      <c r="B77" s="3">
        <f>B76+A77</f>
        <v>43069</v>
      </c>
      <c r="C77" s="2">
        <f>C76</f>
        <v>2260.369305079787</v>
      </c>
      <c r="D77" s="2">
        <f>D76</f>
        <v>2329.0498282668641</v>
      </c>
      <c r="E77" s="2">
        <f>E76</f>
        <v>1065</v>
      </c>
      <c r="F77" s="1" t="s">
        <v>92</v>
      </c>
      <c r="G77" s="1" t="s">
        <v>93</v>
      </c>
      <c r="H77" s="4">
        <f t="shared" si="10"/>
        <v>2260.3679857616844</v>
      </c>
      <c r="I77" s="4">
        <f t="shared" si="11"/>
        <v>2329.0508848335571</v>
      </c>
      <c r="R77" s="2">
        <f t="shared" si="17"/>
        <v>35</v>
      </c>
      <c r="S77" s="3">
        <f>$S$6+(T76-1)</f>
        <v>43069</v>
      </c>
      <c r="T77" s="1">
        <f>T76</f>
        <v>1065</v>
      </c>
      <c r="U77" s="1" t="s">
        <v>4</v>
      </c>
      <c r="V77" s="8" t="str">
        <f t="shared" si="12"/>
        <v>1065_out</v>
      </c>
      <c r="W77" s="20">
        <v>12321.25</v>
      </c>
      <c r="X77">
        <f t="shared" si="13"/>
        <v>2260.3679857616844</v>
      </c>
      <c r="AE77">
        <v>12321.25</v>
      </c>
      <c r="AF77" t="b">
        <f t="shared" si="14"/>
        <v>1</v>
      </c>
      <c r="AH77" s="2">
        <f>AH76</f>
        <v>1065</v>
      </c>
      <c r="AI77" s="1" t="s">
        <v>4</v>
      </c>
      <c r="AJ77" s="8" t="str">
        <f t="shared" si="15"/>
        <v>1065_out</v>
      </c>
      <c r="AK77" s="2" t="b">
        <f t="shared" si="16"/>
        <v>1</v>
      </c>
    </row>
    <row r="78" spans="1:37" x14ac:dyDescent="0.25">
      <c r="A78" s="2"/>
      <c r="B78" s="6">
        <v>43070</v>
      </c>
      <c r="C78" s="7">
        <f t="shared" si="7"/>
        <v>2246.0786905483901</v>
      </c>
      <c r="D78" s="7">
        <f t="shared" si="8"/>
        <v>2313.4248356307744</v>
      </c>
      <c r="E78" s="2">
        <f>B80-$B$8</f>
        <v>1096</v>
      </c>
      <c r="F78" s="1" t="s">
        <v>94</v>
      </c>
      <c r="G78" s="1" t="s">
        <v>95</v>
      </c>
      <c r="H78" s="4">
        <f t="shared" si="10"/>
        <v>2246.0770115430914</v>
      </c>
      <c r="I78" s="4">
        <f t="shared" si="11"/>
        <v>2313.4262086564386</v>
      </c>
      <c r="R78" s="2">
        <f t="shared" si="17"/>
        <v>36</v>
      </c>
      <c r="S78" s="3">
        <f>$S$6+T77</f>
        <v>43070</v>
      </c>
      <c r="T78" s="1">
        <v>1096</v>
      </c>
      <c r="U78" s="1" t="s">
        <v>5</v>
      </c>
      <c r="V78" s="8" t="str">
        <f t="shared" si="12"/>
        <v>1096_in</v>
      </c>
      <c r="W78" s="20">
        <v>12610.47</v>
      </c>
      <c r="X78">
        <f t="shared" si="13"/>
        <v>2313.4262086564386</v>
      </c>
      <c r="AE78">
        <v>12610.47</v>
      </c>
      <c r="AF78" t="b">
        <f t="shared" si="14"/>
        <v>1</v>
      </c>
      <c r="AH78">
        <v>1096</v>
      </c>
      <c r="AI78" s="1" t="s">
        <v>5</v>
      </c>
      <c r="AJ78" s="8" t="str">
        <f t="shared" si="15"/>
        <v>1096_in</v>
      </c>
      <c r="AK78" s="2" t="b">
        <f t="shared" si="16"/>
        <v>1</v>
      </c>
    </row>
    <row r="79" spans="1:37" x14ac:dyDescent="0.25">
      <c r="A79">
        <f>(B80-B78)-1</f>
        <v>30</v>
      </c>
      <c r="B79" s="3">
        <f>B78+A79</f>
        <v>43100</v>
      </c>
      <c r="C79" s="2">
        <f>C78</f>
        <v>2246.0786905483901</v>
      </c>
      <c r="D79" s="2">
        <f>D78</f>
        <v>2313.4248356307744</v>
      </c>
      <c r="E79" s="2">
        <f>E78</f>
        <v>1096</v>
      </c>
      <c r="F79" s="1" t="s">
        <v>94</v>
      </c>
      <c r="G79" s="1" t="s">
        <v>95</v>
      </c>
      <c r="H79" s="4">
        <f t="shared" si="10"/>
        <v>2246.0770115430914</v>
      </c>
      <c r="I79" s="4">
        <f t="shared" si="11"/>
        <v>2313.4262086564386</v>
      </c>
      <c r="R79" s="2">
        <f t="shared" si="17"/>
        <v>36</v>
      </c>
      <c r="S79" s="3">
        <f>$S$6+(T78-1)</f>
        <v>43100</v>
      </c>
      <c r="T79" s="1">
        <f>T78</f>
        <v>1096</v>
      </c>
      <c r="U79" s="1" t="s">
        <v>4</v>
      </c>
      <c r="V79" s="8" t="str">
        <f t="shared" si="12"/>
        <v>1096_out</v>
      </c>
      <c r="W79" s="20">
        <v>12243.35</v>
      </c>
      <c r="X79">
        <f t="shared" si="13"/>
        <v>2246.0770115430914</v>
      </c>
      <c r="AE79">
        <v>12243.35</v>
      </c>
      <c r="AF79" t="b">
        <f t="shared" si="14"/>
        <v>1</v>
      </c>
      <c r="AH79" s="2">
        <f>AH78</f>
        <v>1096</v>
      </c>
      <c r="AI79" s="1" t="s">
        <v>4</v>
      </c>
      <c r="AJ79" s="8" t="str">
        <f t="shared" si="15"/>
        <v>1096_out</v>
      </c>
      <c r="AK79" s="2" t="b">
        <f t="shared" si="16"/>
        <v>1</v>
      </c>
    </row>
    <row r="80" spans="1:37" x14ac:dyDescent="0.25">
      <c r="A80" s="2"/>
      <c r="B80" s="6">
        <v>43101</v>
      </c>
      <c r="C80" s="7">
        <f t="shared" si="7"/>
        <v>2286.1772379585691</v>
      </c>
      <c r="D80" s="7">
        <f t="shared" si="8"/>
        <v>2375.9845433034898</v>
      </c>
      <c r="E80" s="2">
        <f>B82-$B$8</f>
        <v>1127</v>
      </c>
      <c r="F80" s="1" t="s">
        <v>96</v>
      </c>
      <c r="G80" s="1" t="s">
        <v>97</v>
      </c>
      <c r="H80" s="4">
        <f t="shared" si="10"/>
        <v>2286.1761276496381</v>
      </c>
      <c r="I80" s="4">
        <f t="shared" si="11"/>
        <v>2375.9872873217082</v>
      </c>
      <c r="R80" s="2">
        <f t="shared" si="17"/>
        <v>37</v>
      </c>
      <c r="S80" s="3">
        <f>$S$6+T79</f>
        <v>43101</v>
      </c>
      <c r="T80" s="1">
        <v>1127</v>
      </c>
      <c r="U80" s="1" t="s">
        <v>5</v>
      </c>
      <c r="V80" s="8" t="str">
        <f t="shared" si="12"/>
        <v>1127_in</v>
      </c>
      <c r="W80" s="20">
        <v>12951.49</v>
      </c>
      <c r="X80">
        <f t="shared" si="13"/>
        <v>2375.9872873217082</v>
      </c>
      <c r="AE80">
        <v>12951.49</v>
      </c>
      <c r="AF80" t="b">
        <f t="shared" si="14"/>
        <v>1</v>
      </c>
      <c r="AH80">
        <v>1127</v>
      </c>
      <c r="AI80" s="1" t="s">
        <v>5</v>
      </c>
      <c r="AJ80" s="8" t="str">
        <f t="shared" si="15"/>
        <v>1127_in</v>
      </c>
      <c r="AK80" s="2" t="b">
        <f t="shared" si="16"/>
        <v>1</v>
      </c>
    </row>
    <row r="81" spans="1:37" x14ac:dyDescent="0.25">
      <c r="A81">
        <f>(B82-B80)-1</f>
        <v>30</v>
      </c>
      <c r="B81" s="3">
        <f>B80+A81</f>
        <v>43131</v>
      </c>
      <c r="C81" s="2">
        <f>C80</f>
        <v>2286.1772379585691</v>
      </c>
      <c r="D81" s="2">
        <f>D80</f>
        <v>2375.9845433034898</v>
      </c>
      <c r="E81" s="2">
        <f>E80</f>
        <v>1127</v>
      </c>
      <c r="F81" s="1" t="s">
        <v>96</v>
      </c>
      <c r="G81" s="1" t="s">
        <v>97</v>
      </c>
      <c r="H81" s="4">
        <f t="shared" si="10"/>
        <v>2286.1761276496381</v>
      </c>
      <c r="I81" s="4">
        <f t="shared" si="11"/>
        <v>2375.9872873217082</v>
      </c>
      <c r="R81" s="2">
        <f t="shared" si="17"/>
        <v>37</v>
      </c>
      <c r="S81" s="3">
        <f>$S$6+(T80-1)</f>
        <v>43131</v>
      </c>
      <c r="T81" s="1">
        <f>T80</f>
        <v>1127</v>
      </c>
      <c r="U81" s="1" t="s">
        <v>4</v>
      </c>
      <c r="V81" s="8" t="str">
        <f t="shared" si="12"/>
        <v>1127_out</v>
      </c>
      <c r="W81" s="20">
        <v>12461.93</v>
      </c>
      <c r="X81">
        <f t="shared" si="13"/>
        <v>2286.1761276496381</v>
      </c>
      <c r="AE81">
        <v>12461.93</v>
      </c>
      <c r="AF81" t="b">
        <f t="shared" si="14"/>
        <v>1</v>
      </c>
      <c r="AH81" s="2">
        <f>AH80</f>
        <v>1127</v>
      </c>
      <c r="AI81" s="1" t="s">
        <v>4</v>
      </c>
      <c r="AJ81" s="8" t="str">
        <f t="shared" si="15"/>
        <v>1127_out</v>
      </c>
      <c r="AK81" s="2" t="b">
        <f t="shared" si="16"/>
        <v>1</v>
      </c>
    </row>
    <row r="82" spans="1:37" x14ac:dyDescent="0.25">
      <c r="A82" s="2"/>
      <c r="B82" s="6">
        <v>43132</v>
      </c>
      <c r="C82" s="7">
        <f t="shared" si="7"/>
        <v>2293.4761016461807</v>
      </c>
      <c r="D82" s="7">
        <f t="shared" si="8"/>
        <v>2378.9423312080289</v>
      </c>
      <c r="E82" s="2">
        <f>B84-$B$8</f>
        <v>1155</v>
      </c>
      <c r="F82" s="1" t="s">
        <v>98</v>
      </c>
      <c r="G82" s="1" t="s">
        <v>99</v>
      </c>
      <c r="H82" s="4">
        <f t="shared" si="10"/>
        <v>2293.4738805946395</v>
      </c>
      <c r="I82" s="4">
        <f t="shared" si="11"/>
        <v>2378.9390431006191</v>
      </c>
      <c r="R82" s="2">
        <f t="shared" si="17"/>
        <v>38</v>
      </c>
      <c r="S82" s="3">
        <f>$S$6+T81</f>
        <v>43132</v>
      </c>
      <c r="T82" s="1">
        <v>1155</v>
      </c>
      <c r="U82" s="1" t="s">
        <v>5</v>
      </c>
      <c r="V82" s="8" t="str">
        <f t="shared" si="12"/>
        <v>1155_in</v>
      </c>
      <c r="W82" s="20">
        <v>12967.58</v>
      </c>
      <c r="X82">
        <f t="shared" si="13"/>
        <v>2378.9390431006191</v>
      </c>
      <c r="AE82">
        <v>12967.58</v>
      </c>
      <c r="AF82" t="b">
        <f t="shared" si="14"/>
        <v>1</v>
      </c>
      <c r="AH82">
        <v>1155</v>
      </c>
      <c r="AI82" s="1" t="s">
        <v>5</v>
      </c>
      <c r="AJ82" s="8" t="str">
        <f t="shared" si="15"/>
        <v>1155_in</v>
      </c>
      <c r="AK82" s="2" t="b">
        <f t="shared" si="16"/>
        <v>1</v>
      </c>
    </row>
    <row r="83" spans="1:37" x14ac:dyDescent="0.25">
      <c r="A83">
        <f>(B84-B82)-1</f>
        <v>27</v>
      </c>
      <c r="B83" s="3">
        <f>B82+A83</f>
        <v>43159</v>
      </c>
      <c r="C83" s="2">
        <f>C82</f>
        <v>2293.4761016461807</v>
      </c>
      <c r="D83" s="2">
        <f>D82</f>
        <v>2378.9423312080289</v>
      </c>
      <c r="E83" s="2">
        <f>E82</f>
        <v>1155</v>
      </c>
      <c r="F83" s="1" t="s">
        <v>98</v>
      </c>
      <c r="G83" s="1" t="s">
        <v>99</v>
      </c>
      <c r="H83" s="4">
        <f t="shared" si="10"/>
        <v>2293.4738805946395</v>
      </c>
      <c r="I83" s="4">
        <f t="shared" si="11"/>
        <v>2378.9390431006191</v>
      </c>
      <c r="R83" s="2">
        <f t="shared" si="17"/>
        <v>38</v>
      </c>
      <c r="S83" s="3">
        <f>$S$6+(T82-1)</f>
        <v>43159</v>
      </c>
      <c r="T83" s="1">
        <f>T82</f>
        <v>1155</v>
      </c>
      <c r="U83" s="1" t="s">
        <v>4</v>
      </c>
      <c r="V83" s="8" t="str">
        <f t="shared" si="12"/>
        <v>1155_out</v>
      </c>
      <c r="W83" s="20">
        <v>12501.71</v>
      </c>
      <c r="X83">
        <f t="shared" si="13"/>
        <v>2293.4738805946395</v>
      </c>
      <c r="AE83">
        <v>12501.71</v>
      </c>
      <c r="AF83" t="b">
        <f t="shared" si="14"/>
        <v>1</v>
      </c>
      <c r="AH83" s="2">
        <f>AH82</f>
        <v>1155</v>
      </c>
      <c r="AI83" s="1" t="s">
        <v>4</v>
      </c>
      <c r="AJ83" s="8" t="str">
        <f t="shared" si="15"/>
        <v>1155_out</v>
      </c>
      <c r="AK83" s="2" t="b">
        <f t="shared" si="16"/>
        <v>1</v>
      </c>
    </row>
    <row r="84" spans="1:37" x14ac:dyDescent="0.25">
      <c r="A84" s="2"/>
      <c r="B84" s="6">
        <v>43160</v>
      </c>
      <c r="C84" s="7">
        <f t="shared" si="7"/>
        <v>2044.4658823407851</v>
      </c>
      <c r="D84" s="7">
        <f t="shared" si="8"/>
        <v>2104.2328792627727</v>
      </c>
      <c r="E84" s="2">
        <f>B86-$B$8</f>
        <v>1186</v>
      </c>
      <c r="F84" s="1" t="s">
        <v>100</v>
      </c>
      <c r="G84" s="1" t="s">
        <v>101</v>
      </c>
      <c r="H84" s="4">
        <f t="shared" si="10"/>
        <v>2044.4642033724731</v>
      </c>
      <c r="I84" s="4">
        <f t="shared" si="11"/>
        <v>2104.2312956789597</v>
      </c>
      <c r="R84" s="2">
        <f t="shared" si="17"/>
        <v>39</v>
      </c>
      <c r="S84" s="3">
        <f>$S$6+T83</f>
        <v>43160</v>
      </c>
      <c r="T84" s="1">
        <v>1186</v>
      </c>
      <c r="U84" s="1" t="s">
        <v>5</v>
      </c>
      <c r="V84" s="8" t="str">
        <f t="shared" si="12"/>
        <v>1186_in</v>
      </c>
      <c r="W84" s="20">
        <v>11470.15</v>
      </c>
      <c r="X84">
        <f t="shared" si="13"/>
        <v>2104.2312956789597</v>
      </c>
      <c r="AE84">
        <v>11470.15</v>
      </c>
      <c r="AF84" t="b">
        <f t="shared" si="14"/>
        <v>1</v>
      </c>
      <c r="AH84">
        <v>1186</v>
      </c>
      <c r="AI84" s="1" t="s">
        <v>5</v>
      </c>
      <c r="AJ84" s="8" t="str">
        <f t="shared" si="15"/>
        <v>1186_in</v>
      </c>
      <c r="AK84" s="2" t="b">
        <f t="shared" si="16"/>
        <v>1</v>
      </c>
    </row>
    <row r="85" spans="1:37" x14ac:dyDescent="0.25">
      <c r="A85">
        <f>(B86-B84)-1</f>
        <v>30</v>
      </c>
      <c r="B85" s="3">
        <f>B84+A85</f>
        <v>43190</v>
      </c>
      <c r="C85" s="2">
        <f>C84</f>
        <v>2044.4658823407851</v>
      </c>
      <c r="D85" s="2">
        <f>D84</f>
        <v>2104.2328792627727</v>
      </c>
      <c r="E85" s="2">
        <f>E84</f>
        <v>1186</v>
      </c>
      <c r="F85" s="1" t="s">
        <v>100</v>
      </c>
      <c r="G85" s="1" t="s">
        <v>101</v>
      </c>
      <c r="H85" s="4">
        <f t="shared" si="10"/>
        <v>2044.4642033724731</v>
      </c>
      <c r="I85" s="4">
        <f t="shared" si="11"/>
        <v>2104.2312956789597</v>
      </c>
      <c r="R85" s="2">
        <f t="shared" si="17"/>
        <v>39</v>
      </c>
      <c r="S85" s="3">
        <f>$S$6+(T84-1)</f>
        <v>43190</v>
      </c>
      <c r="T85" s="1">
        <f>T84</f>
        <v>1186</v>
      </c>
      <c r="U85" s="1" t="s">
        <v>4</v>
      </c>
      <c r="V85" s="8" t="str">
        <f t="shared" si="12"/>
        <v>1186_out</v>
      </c>
      <c r="W85" s="20">
        <v>11144.36</v>
      </c>
      <c r="X85">
        <f t="shared" si="13"/>
        <v>2044.4642033724731</v>
      </c>
      <c r="AE85">
        <v>11144.36</v>
      </c>
      <c r="AF85" t="b">
        <f t="shared" si="14"/>
        <v>1</v>
      </c>
      <c r="AH85" s="2">
        <f>AH84</f>
        <v>1186</v>
      </c>
      <c r="AI85" s="1" t="s">
        <v>4</v>
      </c>
      <c r="AJ85" s="8" t="str">
        <f t="shared" si="15"/>
        <v>1186_out</v>
      </c>
      <c r="AK85" s="2" t="b">
        <f t="shared" si="16"/>
        <v>1</v>
      </c>
    </row>
    <row r="86" spans="1:37" x14ac:dyDescent="0.25">
      <c r="A86" s="2"/>
      <c r="B86" s="6">
        <v>43191</v>
      </c>
      <c r="C86" s="7">
        <f t="shared" si="7"/>
        <v>2091.13327372801</v>
      </c>
      <c r="D86" s="7">
        <f t="shared" si="8"/>
        <v>2146.1332478070435</v>
      </c>
      <c r="E86" s="2">
        <f>B88-$B$8</f>
        <v>1216</v>
      </c>
      <c r="F86" s="1" t="s">
        <v>102</v>
      </c>
      <c r="G86" s="1" t="s">
        <v>103</v>
      </c>
      <c r="H86" s="4">
        <f t="shared" si="10"/>
        <v>2091.1327647520338</v>
      </c>
      <c r="I86" s="4">
        <f t="shared" si="11"/>
        <v>2146.1355874762758</v>
      </c>
      <c r="R86" s="2">
        <f t="shared" si="17"/>
        <v>40</v>
      </c>
      <c r="S86" s="3">
        <f>$S$6+T85</f>
        <v>43191</v>
      </c>
      <c r="T86" s="1">
        <v>1216</v>
      </c>
      <c r="U86" s="1" t="s">
        <v>5</v>
      </c>
      <c r="V86" s="8" t="str">
        <f t="shared" si="12"/>
        <v>1216_in</v>
      </c>
      <c r="W86" s="20">
        <v>11698.57</v>
      </c>
      <c r="X86">
        <f t="shared" si="13"/>
        <v>2146.1355874762758</v>
      </c>
      <c r="AE86">
        <v>11698.57</v>
      </c>
      <c r="AF86" t="b">
        <f t="shared" si="14"/>
        <v>1</v>
      </c>
      <c r="AH86">
        <v>1216</v>
      </c>
      <c r="AI86" s="1" t="s">
        <v>5</v>
      </c>
      <c r="AJ86" s="8" t="str">
        <f t="shared" si="15"/>
        <v>1216_in</v>
      </c>
      <c r="AK86" s="2" t="b">
        <f t="shared" si="16"/>
        <v>1</v>
      </c>
    </row>
    <row r="87" spans="1:37" x14ac:dyDescent="0.25">
      <c r="A87">
        <f>(B88-B86)-1</f>
        <v>29</v>
      </c>
      <c r="B87" s="3">
        <f>B86+A87</f>
        <v>43220</v>
      </c>
      <c r="C87" s="2">
        <f>C86</f>
        <v>2091.13327372801</v>
      </c>
      <c r="D87" s="2">
        <f>D86</f>
        <v>2146.1332478070435</v>
      </c>
      <c r="E87" s="2">
        <f>E86</f>
        <v>1216</v>
      </c>
      <c r="F87" s="1" t="s">
        <v>102</v>
      </c>
      <c r="G87" s="1" t="s">
        <v>103</v>
      </c>
      <c r="H87" s="4">
        <f t="shared" si="10"/>
        <v>2091.1327647520338</v>
      </c>
      <c r="I87" s="4">
        <f t="shared" si="11"/>
        <v>2146.1355874762758</v>
      </c>
      <c r="R87" s="2">
        <f t="shared" si="17"/>
        <v>40</v>
      </c>
      <c r="S87" s="3">
        <f>$S$6+(T86-1)</f>
        <v>43220</v>
      </c>
      <c r="T87" s="1">
        <f>T86</f>
        <v>1216</v>
      </c>
      <c r="U87" s="1" t="s">
        <v>4</v>
      </c>
      <c r="V87" s="8" t="str">
        <f t="shared" si="12"/>
        <v>1216_out</v>
      </c>
      <c r="W87" s="20">
        <v>11398.75</v>
      </c>
      <c r="X87">
        <f t="shared" si="13"/>
        <v>2091.1327647520338</v>
      </c>
      <c r="AE87">
        <v>11398.75</v>
      </c>
      <c r="AF87" t="b">
        <f t="shared" si="14"/>
        <v>1</v>
      </c>
      <c r="AH87" s="2">
        <f>AH86</f>
        <v>1216</v>
      </c>
      <c r="AI87" s="1" t="s">
        <v>4</v>
      </c>
      <c r="AJ87" s="8" t="str">
        <f t="shared" si="15"/>
        <v>1216_out</v>
      </c>
      <c r="AK87" s="2" t="b">
        <f t="shared" si="16"/>
        <v>1</v>
      </c>
    </row>
    <row r="88" spans="1:37" x14ac:dyDescent="0.25">
      <c r="A88" s="2"/>
      <c r="B88" s="6">
        <v>43221</v>
      </c>
      <c r="C88" s="7">
        <f t="shared" si="7"/>
        <v>2184.878002545815</v>
      </c>
      <c r="D88" s="7">
        <f t="shared" si="8"/>
        <v>2252.6871103729718</v>
      </c>
      <c r="E88" s="2">
        <f>B90-$B$8</f>
        <v>1247</v>
      </c>
      <c r="F88" s="1" t="s">
        <v>104</v>
      </c>
      <c r="G88" s="1" t="s">
        <v>105</v>
      </c>
      <c r="H88" s="4">
        <f t="shared" si="10"/>
        <v>2184.8808218147456</v>
      </c>
      <c r="I88" s="4">
        <f t="shared" si="11"/>
        <v>2252.6886509633491</v>
      </c>
      <c r="R88" s="2">
        <f t="shared" si="17"/>
        <v>41</v>
      </c>
      <c r="S88" s="3">
        <f>$S$6+T87</f>
        <v>43221</v>
      </c>
      <c r="T88" s="1">
        <v>1247</v>
      </c>
      <c r="U88" s="1" t="s">
        <v>5</v>
      </c>
      <c r="V88" s="8" t="str">
        <f t="shared" si="12"/>
        <v>1247_in</v>
      </c>
      <c r="W88" s="20">
        <v>12279.39</v>
      </c>
      <c r="X88">
        <f t="shared" si="13"/>
        <v>2252.6886509633491</v>
      </c>
      <c r="AE88">
        <v>12279.39</v>
      </c>
      <c r="AF88" t="b">
        <f t="shared" si="14"/>
        <v>1</v>
      </c>
      <c r="AH88">
        <v>1247</v>
      </c>
      <c r="AI88" s="1" t="s">
        <v>5</v>
      </c>
      <c r="AJ88" s="8" t="str">
        <f t="shared" si="15"/>
        <v>1247_in</v>
      </c>
      <c r="AK88" s="2" t="b">
        <f t="shared" si="16"/>
        <v>1</v>
      </c>
    </row>
    <row r="89" spans="1:37" x14ac:dyDescent="0.25">
      <c r="A89">
        <f>(B90-B88)-1</f>
        <v>30</v>
      </c>
      <c r="B89" s="3">
        <f>B88+A89</f>
        <v>43251</v>
      </c>
      <c r="C89" s="2">
        <f>C88</f>
        <v>2184.878002545815</v>
      </c>
      <c r="D89" s="2">
        <f>D88</f>
        <v>2252.6871103729718</v>
      </c>
      <c r="E89" s="2">
        <f>E88</f>
        <v>1247</v>
      </c>
      <c r="F89" s="1" t="s">
        <v>104</v>
      </c>
      <c r="G89" s="1" t="s">
        <v>105</v>
      </c>
      <c r="H89" s="4">
        <f t="shared" si="10"/>
        <v>2184.8808218147456</v>
      </c>
      <c r="I89" s="4">
        <f t="shared" si="11"/>
        <v>2252.6886509633491</v>
      </c>
      <c r="R89" s="2">
        <f t="shared" si="17"/>
        <v>41</v>
      </c>
      <c r="S89" s="3">
        <f>$S$6+(T88-1)</f>
        <v>43251</v>
      </c>
      <c r="T89" s="1">
        <f>T88</f>
        <v>1247</v>
      </c>
      <c r="U89" s="1" t="s">
        <v>4</v>
      </c>
      <c r="V89" s="8" t="str">
        <f t="shared" si="12"/>
        <v>1247_out</v>
      </c>
      <c r="W89" s="20">
        <v>11909.77</v>
      </c>
      <c r="X89">
        <f t="shared" si="13"/>
        <v>2184.8808218147456</v>
      </c>
      <c r="AE89">
        <v>11909.77</v>
      </c>
      <c r="AF89" t="b">
        <f t="shared" si="14"/>
        <v>1</v>
      </c>
      <c r="AH89" s="2">
        <f>AH88</f>
        <v>1247</v>
      </c>
      <c r="AI89" s="1" t="s">
        <v>4</v>
      </c>
      <c r="AJ89" s="8" t="str">
        <f t="shared" si="15"/>
        <v>1247_out</v>
      </c>
      <c r="AK89" s="2" t="b">
        <f t="shared" si="16"/>
        <v>1</v>
      </c>
    </row>
    <row r="90" spans="1:37" x14ac:dyDescent="0.25">
      <c r="A90" s="2"/>
      <c r="B90" s="6">
        <v>43252</v>
      </c>
      <c r="C90" s="7">
        <f t="shared" si="7"/>
        <v>2142.2443607509513</v>
      </c>
      <c r="D90" s="7">
        <f t="shared" si="8"/>
        <v>2211.8045131530971</v>
      </c>
      <c r="E90" s="2">
        <f>B92-$B$8</f>
        <v>1277</v>
      </c>
      <c r="F90" s="1" t="s">
        <v>106</v>
      </c>
      <c r="G90" s="1" t="s">
        <v>107</v>
      </c>
      <c r="H90" s="4">
        <f t="shared" si="10"/>
        <v>2142.2445532891597</v>
      </c>
      <c r="I90" s="4">
        <f t="shared" si="11"/>
        <v>2211.8006877561616</v>
      </c>
      <c r="R90" s="2">
        <f t="shared" si="17"/>
        <v>42</v>
      </c>
      <c r="S90" s="3">
        <f>$S$6+T89</f>
        <v>43252</v>
      </c>
      <c r="T90" s="1">
        <v>1277</v>
      </c>
      <c r="U90" s="1" t="s">
        <v>5</v>
      </c>
      <c r="V90" s="8" t="str">
        <f t="shared" si="12"/>
        <v>1277_in</v>
      </c>
      <c r="W90" s="20">
        <v>12056.51</v>
      </c>
      <c r="X90">
        <f t="shared" si="13"/>
        <v>2211.8006877561616</v>
      </c>
      <c r="AE90">
        <v>12056.51</v>
      </c>
      <c r="AF90" t="b">
        <f t="shared" si="14"/>
        <v>1</v>
      </c>
      <c r="AH90">
        <v>1277</v>
      </c>
      <c r="AI90" s="1" t="s">
        <v>5</v>
      </c>
      <c r="AJ90" s="8" t="str">
        <f t="shared" si="15"/>
        <v>1277_in</v>
      </c>
      <c r="AK90" s="2" t="b">
        <f t="shared" si="16"/>
        <v>1</v>
      </c>
    </row>
    <row r="91" spans="1:37" x14ac:dyDescent="0.25">
      <c r="A91">
        <f>(B92-B90)-1</f>
        <v>29</v>
      </c>
      <c r="B91" s="3">
        <f>B90+A91</f>
        <v>43281</v>
      </c>
      <c r="C91" s="2">
        <f>C90</f>
        <v>2142.2443607509513</v>
      </c>
      <c r="D91" s="2">
        <f>D90</f>
        <v>2211.8045131530971</v>
      </c>
      <c r="E91" s="2">
        <f>E90</f>
        <v>1277</v>
      </c>
      <c r="F91" s="1" t="s">
        <v>106</v>
      </c>
      <c r="G91" s="1" t="s">
        <v>107</v>
      </c>
      <c r="H91" s="4">
        <f t="shared" si="10"/>
        <v>2142.2445532891597</v>
      </c>
      <c r="I91" s="4">
        <f t="shared" si="11"/>
        <v>2211.8006877561616</v>
      </c>
      <c r="R91" s="2">
        <f t="shared" si="17"/>
        <v>42</v>
      </c>
      <c r="S91" s="3">
        <f>$S$6+(T90-1)</f>
        <v>43281</v>
      </c>
      <c r="T91" s="1">
        <f>T90</f>
        <v>1277</v>
      </c>
      <c r="U91" s="1" t="s">
        <v>4</v>
      </c>
      <c r="V91" s="8" t="str">
        <f t="shared" si="12"/>
        <v>1277_out</v>
      </c>
      <c r="W91" s="20">
        <v>11677.36</v>
      </c>
      <c r="X91">
        <f t="shared" si="13"/>
        <v>2142.2445532891597</v>
      </c>
      <c r="AE91">
        <v>11677.36</v>
      </c>
      <c r="AF91" t="b">
        <f t="shared" si="14"/>
        <v>1</v>
      </c>
      <c r="AH91" s="2">
        <f>AH90</f>
        <v>1277</v>
      </c>
      <c r="AI91" s="1" t="s">
        <v>4</v>
      </c>
      <c r="AJ91" s="8" t="str">
        <f t="shared" si="15"/>
        <v>1277_out</v>
      </c>
      <c r="AK91" s="2" t="b">
        <f t="shared" si="16"/>
        <v>1</v>
      </c>
    </row>
    <row r="92" spans="1:37" x14ac:dyDescent="0.25">
      <c r="A92" s="2"/>
      <c r="B92" s="6">
        <v>43282</v>
      </c>
      <c r="C92" s="7">
        <f t="shared" si="7"/>
        <v>1801.4104413349503</v>
      </c>
      <c r="D92" s="7">
        <f t="shared" si="8"/>
        <v>1860.8414169099251</v>
      </c>
      <c r="E92" s="2">
        <f>B94-$B$8</f>
        <v>1308</v>
      </c>
      <c r="F92" s="1" t="s">
        <v>108</v>
      </c>
      <c r="G92" s="1" t="s">
        <v>109</v>
      </c>
      <c r="H92" s="4">
        <f t="shared" si="10"/>
        <v>1801.9182842571158</v>
      </c>
      <c r="I92" s="4">
        <f t="shared" si="11"/>
        <v>1861.3478233856538</v>
      </c>
      <c r="R92" s="2">
        <f t="shared" si="17"/>
        <v>43</v>
      </c>
      <c r="S92" s="3">
        <f>$S$6+T91</f>
        <v>43282</v>
      </c>
      <c r="T92" s="1">
        <v>1308</v>
      </c>
      <c r="U92" s="1" t="s">
        <v>5</v>
      </c>
      <c r="V92" s="8" t="str">
        <f t="shared" si="12"/>
        <v>1308_in</v>
      </c>
      <c r="W92" s="20">
        <v>10146.1939</v>
      </c>
      <c r="X92">
        <f t="shared" si="13"/>
        <v>1861.3478233856538</v>
      </c>
      <c r="AE92">
        <v>10146.1939</v>
      </c>
      <c r="AF92" t="b">
        <f t="shared" si="14"/>
        <v>1</v>
      </c>
      <c r="AH92">
        <v>1308</v>
      </c>
      <c r="AI92" s="1" t="s">
        <v>5</v>
      </c>
      <c r="AJ92" s="8" t="str">
        <f t="shared" si="15"/>
        <v>1308_in</v>
      </c>
      <c r="AK92" s="2" t="b">
        <f t="shared" si="16"/>
        <v>1</v>
      </c>
    </row>
    <row r="93" spans="1:37" x14ac:dyDescent="0.25">
      <c r="A93">
        <f>(B94-B92)-1</f>
        <v>30</v>
      </c>
      <c r="B93" s="3">
        <f>B92+A93</f>
        <v>43312</v>
      </c>
      <c r="C93" s="2">
        <f>C92</f>
        <v>1801.4104413349503</v>
      </c>
      <c r="D93" s="2">
        <f>D92</f>
        <v>1860.8414169099251</v>
      </c>
      <c r="E93" s="2">
        <f>E92</f>
        <v>1308</v>
      </c>
      <c r="F93" s="1" t="s">
        <v>108</v>
      </c>
      <c r="G93" s="1" t="s">
        <v>109</v>
      </c>
      <c r="H93" s="4">
        <f t="shared" si="10"/>
        <v>1801.9182842571158</v>
      </c>
      <c r="I93" s="4">
        <f t="shared" si="11"/>
        <v>1861.3478233856538</v>
      </c>
      <c r="R93" s="2">
        <f t="shared" si="17"/>
        <v>43</v>
      </c>
      <c r="S93" s="3">
        <f>$S$6+(T92-1)</f>
        <v>43312</v>
      </c>
      <c r="T93" s="1">
        <f>T92</f>
        <v>1308</v>
      </c>
      <c r="U93" s="1" t="s">
        <v>4</v>
      </c>
      <c r="V93" s="8" t="str">
        <f t="shared" si="12"/>
        <v>1308_out</v>
      </c>
      <c r="W93" s="20">
        <v>9822.2438999999995</v>
      </c>
      <c r="X93">
        <f t="shared" si="13"/>
        <v>1801.9182842571158</v>
      </c>
      <c r="AE93">
        <v>9822.2438999999995</v>
      </c>
      <c r="AF93" t="b">
        <f t="shared" si="14"/>
        <v>1</v>
      </c>
      <c r="AH93" s="2">
        <f>AH92</f>
        <v>1308</v>
      </c>
      <c r="AI93" s="1" t="s">
        <v>4</v>
      </c>
      <c r="AJ93" s="8" t="str">
        <f t="shared" si="15"/>
        <v>1308_out</v>
      </c>
      <c r="AK93" s="2" t="b">
        <f t="shared" si="16"/>
        <v>1</v>
      </c>
    </row>
    <row r="94" spans="1:37" x14ac:dyDescent="0.25">
      <c r="A94" s="2"/>
      <c r="B94" s="6">
        <v>43313</v>
      </c>
      <c r="C94" s="7">
        <f t="shared" si="7"/>
        <v>1963.64154767267</v>
      </c>
      <c r="D94" s="7">
        <f t="shared" si="8"/>
        <v>2004.0985178529959</v>
      </c>
      <c r="E94" s="2">
        <f>B96-$B$8</f>
        <v>1339</v>
      </c>
      <c r="F94" s="1" t="s">
        <v>110</v>
      </c>
      <c r="G94" s="1" t="s">
        <v>111</v>
      </c>
      <c r="H94" s="4">
        <f t="shared" si="10"/>
        <v>1964.0906269596601</v>
      </c>
      <c r="I94" s="4">
        <f t="shared" si="11"/>
        <v>2004.547476053707</v>
      </c>
      <c r="R94" s="2">
        <f t="shared" si="17"/>
        <v>44</v>
      </c>
      <c r="S94" s="3">
        <f>$S$6+T93</f>
        <v>43313</v>
      </c>
      <c r="T94" s="1">
        <v>1339</v>
      </c>
      <c r="U94" s="1" t="s">
        <v>5</v>
      </c>
      <c r="V94" s="8" t="str">
        <f t="shared" si="12"/>
        <v>1339_in</v>
      </c>
      <c r="W94" s="20">
        <v>10926.7742</v>
      </c>
      <c r="X94">
        <f t="shared" si="13"/>
        <v>2004.547476053707</v>
      </c>
      <c r="AE94">
        <v>10926.7742</v>
      </c>
      <c r="AF94" t="b">
        <f t="shared" si="14"/>
        <v>1</v>
      </c>
      <c r="AH94">
        <v>1339</v>
      </c>
      <c r="AI94" s="1" t="s">
        <v>5</v>
      </c>
      <c r="AJ94" s="8" t="str">
        <f t="shared" si="15"/>
        <v>1339_in</v>
      </c>
      <c r="AK94" s="2" t="b">
        <f t="shared" si="16"/>
        <v>1</v>
      </c>
    </row>
    <row r="95" spans="1:37" x14ac:dyDescent="0.25">
      <c r="A95">
        <f>(B96-B94)-1</f>
        <v>30</v>
      </c>
      <c r="B95" s="3">
        <f>B94+A95</f>
        <v>43343</v>
      </c>
      <c r="C95" s="2">
        <f>C94</f>
        <v>1963.64154767267</v>
      </c>
      <c r="D95" s="2">
        <f>D94</f>
        <v>2004.0985178529959</v>
      </c>
      <c r="E95" s="2">
        <f>E94</f>
        <v>1339</v>
      </c>
      <c r="F95" s="1" t="s">
        <v>110</v>
      </c>
      <c r="G95" s="1" t="s">
        <v>111</v>
      </c>
      <c r="H95" s="4">
        <f t="shared" si="10"/>
        <v>1964.0906269596601</v>
      </c>
      <c r="I95" s="4">
        <f t="shared" si="11"/>
        <v>2004.547476053707</v>
      </c>
      <c r="R95" s="2">
        <f t="shared" si="17"/>
        <v>44</v>
      </c>
      <c r="S95" s="3">
        <f>$S$6+(T94-1)</f>
        <v>43343</v>
      </c>
      <c r="T95" s="1">
        <f>T94</f>
        <v>1339</v>
      </c>
      <c r="U95" s="1" t="s">
        <v>4</v>
      </c>
      <c r="V95" s="8" t="str">
        <f t="shared" si="12"/>
        <v>1339_out</v>
      </c>
      <c r="W95" s="20">
        <v>10706.244199999999</v>
      </c>
      <c r="X95">
        <f t="shared" si="13"/>
        <v>1964.0906269596601</v>
      </c>
      <c r="AE95">
        <v>10706.244199999999</v>
      </c>
      <c r="AF95" t="b">
        <f t="shared" si="14"/>
        <v>1</v>
      </c>
      <c r="AH95" s="2">
        <f>AH94</f>
        <v>1339</v>
      </c>
      <c r="AI95" s="1" t="s">
        <v>4</v>
      </c>
      <c r="AJ95" s="8" t="str">
        <f t="shared" si="15"/>
        <v>1339_out</v>
      </c>
      <c r="AK95" s="2" t="b">
        <f t="shared" si="16"/>
        <v>1</v>
      </c>
    </row>
    <row r="96" spans="1:37" x14ac:dyDescent="0.25">
      <c r="A96" s="2"/>
      <c r="B96" s="6">
        <v>43344</v>
      </c>
      <c r="C96" s="7">
        <f t="shared" si="7"/>
        <v>1829.3509896961059</v>
      </c>
      <c r="D96" s="7">
        <f t="shared" si="8"/>
        <v>1798.9806336389959</v>
      </c>
      <c r="E96" s="2">
        <f>B98-$B$8</f>
        <v>1369</v>
      </c>
      <c r="F96" s="1" t="s">
        <v>112</v>
      </c>
      <c r="G96" s="1" t="s">
        <v>113</v>
      </c>
      <c r="H96" s="4">
        <f t="shared" si="10"/>
        <v>1829.4252358942229</v>
      </c>
      <c r="I96" s="4">
        <f t="shared" si="11"/>
        <v>1799.0546225195369</v>
      </c>
      <c r="R96" s="2">
        <f t="shared" si="17"/>
        <v>45</v>
      </c>
      <c r="S96" s="3">
        <f>$S$6+T95</f>
        <v>43344</v>
      </c>
      <c r="T96" s="1">
        <v>1369</v>
      </c>
      <c r="U96" s="1" t="s">
        <v>5</v>
      </c>
      <c r="V96" s="8" t="str">
        <f t="shared" si="12"/>
        <v>1369_in</v>
      </c>
      <c r="W96" s="20">
        <v>9806.6340999999993</v>
      </c>
      <c r="X96">
        <f t="shared" si="13"/>
        <v>1799.0546225195369</v>
      </c>
      <c r="AE96">
        <v>9806.6340999999993</v>
      </c>
      <c r="AF96" t="b">
        <f t="shared" si="14"/>
        <v>1</v>
      </c>
      <c r="AH96">
        <v>1369</v>
      </c>
      <c r="AI96" s="1" t="s">
        <v>5</v>
      </c>
      <c r="AJ96" s="8" t="str">
        <f t="shared" si="15"/>
        <v>1369_in</v>
      </c>
      <c r="AK96" s="2" t="b">
        <f t="shared" si="16"/>
        <v>1</v>
      </c>
    </row>
    <row r="97" spans="1:37" x14ac:dyDescent="0.25">
      <c r="A97">
        <f>(B98-B96)-1</f>
        <v>29</v>
      </c>
      <c r="B97" s="3">
        <f>B96+A97</f>
        <v>43373</v>
      </c>
      <c r="C97" s="2">
        <f>C96</f>
        <v>1829.3509896961059</v>
      </c>
      <c r="D97" s="2">
        <f>D96</f>
        <v>1798.9806336389959</v>
      </c>
      <c r="E97" s="2">
        <f>E96</f>
        <v>1369</v>
      </c>
      <c r="F97" s="1" t="s">
        <v>112</v>
      </c>
      <c r="G97" s="1" t="s">
        <v>113</v>
      </c>
      <c r="H97" s="4">
        <f t="shared" si="10"/>
        <v>1829.4252358942229</v>
      </c>
      <c r="I97" s="4">
        <f t="shared" si="11"/>
        <v>1799.0546225195369</v>
      </c>
      <c r="R97" s="2">
        <f t="shared" si="17"/>
        <v>45</v>
      </c>
      <c r="S97" s="3">
        <f>$S$6+(T96-1)</f>
        <v>43373</v>
      </c>
      <c r="T97" s="1">
        <f>T96</f>
        <v>1369</v>
      </c>
      <c r="U97" s="1" t="s">
        <v>4</v>
      </c>
      <c r="V97" s="8" t="str">
        <f t="shared" si="12"/>
        <v>1369_out</v>
      </c>
      <c r="W97" s="20">
        <v>9972.1841000000004</v>
      </c>
      <c r="X97">
        <f t="shared" si="13"/>
        <v>1829.4252358942229</v>
      </c>
      <c r="AE97">
        <v>9972.1841000000004</v>
      </c>
      <c r="AF97" t="b">
        <f t="shared" si="14"/>
        <v>1</v>
      </c>
      <c r="AH97" s="2">
        <f>AH96</f>
        <v>1369</v>
      </c>
      <c r="AI97" s="1" t="s">
        <v>4</v>
      </c>
      <c r="AJ97" s="8" t="str">
        <f t="shared" si="15"/>
        <v>1369_out</v>
      </c>
      <c r="AK97" s="2" t="b">
        <f t="shared" si="16"/>
        <v>1</v>
      </c>
    </row>
    <row r="98" spans="1:37" x14ac:dyDescent="0.25">
      <c r="A98" s="2"/>
      <c r="B98" s="6">
        <v>43374</v>
      </c>
      <c r="C98" s="7">
        <f t="shared" si="7"/>
        <v>2004.1881235455326</v>
      </c>
      <c r="D98" s="7">
        <f t="shared" si="8"/>
        <v>2004.2553278149346</v>
      </c>
      <c r="E98" s="2">
        <f>B100-$B$8</f>
        <v>1400</v>
      </c>
      <c r="F98" s="1" t="s">
        <v>114</v>
      </c>
      <c r="G98" s="1" t="s">
        <v>115</v>
      </c>
      <c r="H98" s="4">
        <f t="shared" si="10"/>
        <v>2004.5293509156738</v>
      </c>
      <c r="I98" s="4">
        <f t="shared" si="11"/>
        <v>2004.6045665694558</v>
      </c>
      <c r="R98" s="2">
        <f t="shared" si="17"/>
        <v>46</v>
      </c>
      <c r="S98" s="3">
        <f>$S$6+T97</f>
        <v>43374</v>
      </c>
      <c r="T98" s="1">
        <v>1400</v>
      </c>
      <c r="U98" s="1" t="s">
        <v>5</v>
      </c>
      <c r="V98" s="8" t="str">
        <f t="shared" si="12"/>
        <v>1400_in</v>
      </c>
      <c r="W98" s="20">
        <v>10927.0854</v>
      </c>
      <c r="X98">
        <f t="shared" si="13"/>
        <v>2004.6045665694558</v>
      </c>
      <c r="AE98">
        <v>10927.0854</v>
      </c>
      <c r="AF98" t="b">
        <f t="shared" si="14"/>
        <v>1</v>
      </c>
      <c r="AH98">
        <v>1400</v>
      </c>
      <c r="AI98" s="1" t="s">
        <v>5</v>
      </c>
      <c r="AJ98" s="8" t="str">
        <f t="shared" si="15"/>
        <v>1400_in</v>
      </c>
      <c r="AK98" s="2" t="b">
        <f t="shared" si="16"/>
        <v>1</v>
      </c>
    </row>
    <row r="99" spans="1:37" x14ac:dyDescent="0.25">
      <c r="A99">
        <f>(B100-B98)-1</f>
        <v>30</v>
      </c>
      <c r="B99" s="3">
        <f>B98+A99</f>
        <v>43404</v>
      </c>
      <c r="C99" s="2">
        <f>C98</f>
        <v>2004.1881235455326</v>
      </c>
      <c r="D99" s="2">
        <f>D98</f>
        <v>2004.2553278149346</v>
      </c>
      <c r="E99" s="2">
        <f>E98</f>
        <v>1400</v>
      </c>
      <c r="F99" s="1" t="s">
        <v>114</v>
      </c>
      <c r="G99" s="1" t="s">
        <v>115</v>
      </c>
      <c r="H99" s="4">
        <f t="shared" si="10"/>
        <v>2004.5293509156738</v>
      </c>
      <c r="I99" s="4">
        <f t="shared" si="11"/>
        <v>2004.6045665694558</v>
      </c>
      <c r="R99" s="2">
        <f t="shared" si="17"/>
        <v>46</v>
      </c>
      <c r="S99" s="3">
        <f>$S$6+(T98-1)</f>
        <v>43404</v>
      </c>
      <c r="T99" s="1">
        <f>T98</f>
        <v>1400</v>
      </c>
      <c r="U99" s="1" t="s">
        <v>4</v>
      </c>
      <c r="V99" s="8" t="str">
        <f t="shared" si="12"/>
        <v>1400_out</v>
      </c>
      <c r="W99" s="20">
        <v>10926.6754</v>
      </c>
      <c r="X99">
        <f t="shared" si="13"/>
        <v>2004.5293509156738</v>
      </c>
      <c r="AE99">
        <v>10926.6754</v>
      </c>
      <c r="AF99" t="b">
        <f t="shared" si="14"/>
        <v>1</v>
      </c>
      <c r="AH99" s="2">
        <f>AH98</f>
        <v>1400</v>
      </c>
      <c r="AI99" s="1" t="s">
        <v>4</v>
      </c>
      <c r="AJ99" s="8" t="str">
        <f t="shared" si="15"/>
        <v>1400_out</v>
      </c>
      <c r="AK99" s="2" t="b">
        <f t="shared" si="16"/>
        <v>1</v>
      </c>
    </row>
    <row r="100" spans="1:37" x14ac:dyDescent="0.25">
      <c r="A100" s="2"/>
      <c r="B100" s="6">
        <v>43405</v>
      </c>
      <c r="C100" s="7">
        <f t="shared" si="7"/>
        <v>2094.1193834317965</v>
      </c>
      <c r="D100" s="7">
        <f t="shared" si="8"/>
        <v>2046.3647763084584</v>
      </c>
      <c r="E100" s="2">
        <f>B102-$B$8</f>
        <v>1430</v>
      </c>
      <c r="F100" s="1" t="s">
        <v>116</v>
      </c>
      <c r="G100" s="1" t="s">
        <v>117</v>
      </c>
      <c r="H100" s="4">
        <f t="shared" si="10"/>
        <v>2094.192078915853</v>
      </c>
      <c r="I100" s="4">
        <f t="shared" si="11"/>
        <v>2046.4356423486636</v>
      </c>
      <c r="R100" s="2">
        <f t="shared" si="17"/>
        <v>47</v>
      </c>
      <c r="S100" s="3">
        <f>$S$6+T99</f>
        <v>43405</v>
      </c>
      <c r="T100" s="1">
        <v>1430</v>
      </c>
      <c r="U100" s="1" t="s">
        <v>5</v>
      </c>
      <c r="V100" s="8" t="str">
        <f t="shared" si="12"/>
        <v>1430_in</v>
      </c>
      <c r="W100" s="20">
        <v>11155.106299999999</v>
      </c>
      <c r="X100">
        <f t="shared" si="13"/>
        <v>2046.4356423486636</v>
      </c>
      <c r="AE100">
        <v>11155.106299999999</v>
      </c>
      <c r="AF100" t="b">
        <f t="shared" si="14"/>
        <v>1</v>
      </c>
      <c r="AH100">
        <v>1430</v>
      </c>
      <c r="AI100" s="1" t="s">
        <v>5</v>
      </c>
      <c r="AJ100" s="8" t="str">
        <f t="shared" si="15"/>
        <v>1430_in</v>
      </c>
      <c r="AK100" s="2" t="b">
        <f t="shared" si="16"/>
        <v>1</v>
      </c>
    </row>
    <row r="101" spans="1:37" x14ac:dyDescent="0.25">
      <c r="A101">
        <f>(B102-B100)-1</f>
        <v>29</v>
      </c>
      <c r="B101" s="3">
        <f>B100+A101</f>
        <v>43434</v>
      </c>
      <c r="C101" s="2">
        <f>C100</f>
        <v>2094.1193834317965</v>
      </c>
      <c r="D101" s="2">
        <f>D100</f>
        <v>2046.3647763084584</v>
      </c>
      <c r="E101" s="2">
        <f>E100</f>
        <v>1430</v>
      </c>
      <c r="F101" s="1" t="s">
        <v>116</v>
      </c>
      <c r="G101" s="1" t="s">
        <v>117</v>
      </c>
      <c r="H101" s="4">
        <f t="shared" si="10"/>
        <v>2094.192078915853</v>
      </c>
      <c r="I101" s="4">
        <f t="shared" si="11"/>
        <v>2046.4356423486636</v>
      </c>
      <c r="R101" s="2">
        <f t="shared" si="17"/>
        <v>47</v>
      </c>
      <c r="S101" s="3">
        <f>$S$6+(T100-1)</f>
        <v>43434</v>
      </c>
      <c r="T101" s="1">
        <f>T100</f>
        <v>1430</v>
      </c>
      <c r="U101" s="1" t="s">
        <v>4</v>
      </c>
      <c r="V101" s="8" t="str">
        <f t="shared" si="12"/>
        <v>1430_out</v>
      </c>
      <c r="W101" s="20">
        <v>11415.426299999999</v>
      </c>
      <c r="X101">
        <f t="shared" si="13"/>
        <v>2094.192078915853</v>
      </c>
      <c r="AE101">
        <v>11415.426299999999</v>
      </c>
      <c r="AF101" t="b">
        <f t="shared" si="14"/>
        <v>1</v>
      </c>
      <c r="AH101" s="2">
        <f>AH100</f>
        <v>1430</v>
      </c>
      <c r="AI101" s="1" t="s">
        <v>4</v>
      </c>
      <c r="AJ101" s="8" t="str">
        <f t="shared" si="15"/>
        <v>1430_out</v>
      </c>
      <c r="AK101" s="2" t="b">
        <f t="shared" si="16"/>
        <v>1</v>
      </c>
    </row>
    <row r="102" spans="1:37" x14ac:dyDescent="0.25">
      <c r="A102" s="2"/>
      <c r="B102" s="6">
        <v>43435</v>
      </c>
      <c r="C102" s="7">
        <f t="shared" si="7"/>
        <v>2157.0106321668968</v>
      </c>
      <c r="D102" s="7">
        <f t="shared" si="8"/>
        <v>2129.3896774424547</v>
      </c>
      <c r="E102" s="2">
        <f>B104-$B$8</f>
        <v>1461</v>
      </c>
      <c r="F102" s="1" t="s">
        <v>118</v>
      </c>
      <c r="G102" s="1" t="s">
        <v>119</v>
      </c>
      <c r="H102" s="4">
        <f t="shared" si="10"/>
        <v>2157.0088357681375</v>
      </c>
      <c r="I102" s="4">
        <f t="shared" si="11"/>
        <v>2129.3881800768495</v>
      </c>
      <c r="R102" s="2">
        <f t="shared" si="17"/>
        <v>48</v>
      </c>
      <c r="S102" s="3">
        <f>$S$6+T101</f>
        <v>43435</v>
      </c>
      <c r="T102" s="1">
        <v>1461</v>
      </c>
      <c r="U102" s="1" t="s">
        <v>5</v>
      </c>
      <c r="V102" s="8" t="str">
        <f t="shared" si="12"/>
        <v>1461_in</v>
      </c>
      <c r="W102" s="20">
        <v>11607.28</v>
      </c>
      <c r="X102">
        <f t="shared" si="13"/>
        <v>2129.3881800768495</v>
      </c>
      <c r="AE102">
        <v>11607.28</v>
      </c>
      <c r="AF102" t="b">
        <f t="shared" si="14"/>
        <v>1</v>
      </c>
      <c r="AH102">
        <v>1461</v>
      </c>
      <c r="AI102" s="1" t="s">
        <v>5</v>
      </c>
      <c r="AJ102" s="8" t="str">
        <f t="shared" si="15"/>
        <v>1461_in</v>
      </c>
      <c r="AK102" s="2" t="b">
        <f t="shared" si="16"/>
        <v>1</v>
      </c>
    </row>
    <row r="103" spans="1:37" x14ac:dyDescent="0.25">
      <c r="A103">
        <f>(B104-B102)-1</f>
        <v>30</v>
      </c>
      <c r="B103" s="3">
        <f>B102+A103</f>
        <v>43465</v>
      </c>
      <c r="C103" s="2">
        <f>C102</f>
        <v>2157.0106321668968</v>
      </c>
      <c r="D103" s="2">
        <f>D102</f>
        <v>2129.3896774424547</v>
      </c>
      <c r="E103" s="2">
        <f>E102</f>
        <v>1461</v>
      </c>
      <c r="F103" s="1" t="s">
        <v>118</v>
      </c>
      <c r="G103" s="1" t="s">
        <v>119</v>
      </c>
      <c r="H103" s="4">
        <f t="shared" si="10"/>
        <v>2157.0088357681375</v>
      </c>
      <c r="I103" s="4">
        <f t="shared" si="11"/>
        <v>2129.3881800768495</v>
      </c>
      <c r="R103" s="2">
        <f t="shared" si="17"/>
        <v>48</v>
      </c>
      <c r="S103" s="3">
        <f>$S$6+(T102-1)</f>
        <v>43465</v>
      </c>
      <c r="T103" s="1">
        <f>T102</f>
        <v>1461</v>
      </c>
      <c r="U103" s="1" t="s">
        <v>4</v>
      </c>
      <c r="V103" s="8" t="str">
        <f t="shared" si="12"/>
        <v>1461_out</v>
      </c>
      <c r="W103" s="20">
        <v>11757.84</v>
      </c>
      <c r="X103">
        <f t="shared" si="13"/>
        <v>2157.0088357681375</v>
      </c>
      <c r="AE103">
        <v>11757.84</v>
      </c>
      <c r="AF103" t="b">
        <f t="shared" si="14"/>
        <v>1</v>
      </c>
      <c r="AH103" s="2">
        <f>AH102</f>
        <v>1461</v>
      </c>
      <c r="AI103" s="1" t="s">
        <v>4</v>
      </c>
      <c r="AJ103" s="8" t="str">
        <f t="shared" si="15"/>
        <v>1461_out</v>
      </c>
      <c r="AK103" s="2" t="b">
        <f t="shared" si="16"/>
        <v>1</v>
      </c>
    </row>
    <row r="104" spans="1:37" x14ac:dyDescent="0.25">
      <c r="A104" s="2"/>
      <c r="B104" s="6">
        <v>43466</v>
      </c>
      <c r="C104" s="7">
        <f t="shared" si="7"/>
        <v>2149.5733596863497</v>
      </c>
      <c r="D104" s="7">
        <f t="shared" si="8"/>
        <v>2364.7614303132668</v>
      </c>
      <c r="E104" s="2">
        <f>B106-$B$8</f>
        <v>1492</v>
      </c>
      <c r="F104" s="1" t="s">
        <v>120</v>
      </c>
      <c r="G104" s="1" t="s">
        <v>121</v>
      </c>
      <c r="H104" s="4">
        <f t="shared" si="10"/>
        <v>2149.5734932125588</v>
      </c>
      <c r="I104" s="4">
        <f t="shared" si="11"/>
        <v>2364.7581405704877</v>
      </c>
      <c r="R104" s="2">
        <f t="shared" si="17"/>
        <v>49</v>
      </c>
      <c r="S104" s="3">
        <f>$S$6+T103</f>
        <v>43466</v>
      </c>
      <c r="T104" s="1">
        <v>1492</v>
      </c>
      <c r="U104" s="1" t="s">
        <v>5</v>
      </c>
      <c r="V104" s="8" t="str">
        <f t="shared" si="12"/>
        <v>1492_in</v>
      </c>
      <c r="W104" s="20">
        <v>12890.28</v>
      </c>
      <c r="X104">
        <f t="shared" si="13"/>
        <v>2364.7581405704877</v>
      </c>
      <c r="AE104">
        <v>12890.28</v>
      </c>
      <c r="AF104" t="b">
        <f t="shared" si="14"/>
        <v>1</v>
      </c>
      <c r="AH104">
        <v>1492</v>
      </c>
      <c r="AI104" s="1" t="s">
        <v>5</v>
      </c>
      <c r="AJ104" s="8" t="str">
        <f t="shared" si="15"/>
        <v>1492_in</v>
      </c>
      <c r="AK104" s="2" t="b">
        <f t="shared" si="16"/>
        <v>1</v>
      </c>
    </row>
    <row r="105" spans="1:37" x14ac:dyDescent="0.25">
      <c r="A105">
        <f>(B106-B104)-1</f>
        <v>30</v>
      </c>
      <c r="B105" s="3">
        <f>B104+A105</f>
        <v>43496</v>
      </c>
      <c r="C105" s="2">
        <f>C104</f>
        <v>2149.5733596863497</v>
      </c>
      <c r="D105" s="2">
        <f>D104</f>
        <v>2364.7614303132668</v>
      </c>
      <c r="E105" s="2">
        <f>E104</f>
        <v>1492</v>
      </c>
      <c r="F105" s="1" t="s">
        <v>120</v>
      </c>
      <c r="G105" s="1" t="s">
        <v>121</v>
      </c>
      <c r="H105" s="4">
        <f t="shared" si="10"/>
        <v>2149.5734932125588</v>
      </c>
      <c r="I105" s="4">
        <f t="shared" si="11"/>
        <v>2364.7581405704877</v>
      </c>
      <c r="R105" s="2">
        <f t="shared" si="17"/>
        <v>49</v>
      </c>
      <c r="S105" s="3">
        <f>$S$6+(T104-1)</f>
        <v>43496</v>
      </c>
      <c r="T105" s="1">
        <f>T104</f>
        <v>1492</v>
      </c>
      <c r="U105" s="1" t="s">
        <v>4</v>
      </c>
      <c r="V105" s="8" t="str">
        <f t="shared" si="12"/>
        <v>1492_out</v>
      </c>
      <c r="W105" s="20">
        <v>11717.31</v>
      </c>
      <c r="X105">
        <f t="shared" si="13"/>
        <v>2149.5734932125588</v>
      </c>
      <c r="AE105">
        <v>11717.31</v>
      </c>
      <c r="AF105" t="b">
        <f t="shared" si="14"/>
        <v>1</v>
      </c>
      <c r="AH105" s="2">
        <f>AH104</f>
        <v>1492</v>
      </c>
      <c r="AI105" s="1" t="s">
        <v>4</v>
      </c>
      <c r="AJ105" s="8" t="str">
        <f t="shared" si="15"/>
        <v>1492_out</v>
      </c>
      <c r="AK105" s="2" t="b">
        <f t="shared" si="16"/>
        <v>1</v>
      </c>
    </row>
    <row r="106" spans="1:37" x14ac:dyDescent="0.25">
      <c r="A106" s="2"/>
      <c r="B106" s="6">
        <v>43497</v>
      </c>
      <c r="C106" s="7">
        <f t="shared" si="7"/>
        <v>1966.7897476738481</v>
      </c>
      <c r="D106" s="7">
        <f t="shared" si="8"/>
        <v>1990.8026331821995</v>
      </c>
      <c r="E106" s="2">
        <f>B108-$B$8</f>
        <v>1520</v>
      </c>
      <c r="F106" s="1" t="s">
        <v>122</v>
      </c>
      <c r="G106" s="1" t="s">
        <v>123</v>
      </c>
      <c r="H106" s="4">
        <f t="shared" si="10"/>
        <v>1966.8259817990556</v>
      </c>
      <c r="I106" s="4">
        <f t="shared" si="11"/>
        <v>1990.8399551650862</v>
      </c>
      <c r="R106" s="2">
        <f t="shared" si="17"/>
        <v>50</v>
      </c>
      <c r="S106" s="3">
        <f>$S$6+T105</f>
        <v>43497</v>
      </c>
      <c r="T106" s="1">
        <v>1520</v>
      </c>
      <c r="U106" s="1" t="s">
        <v>5</v>
      </c>
      <c r="V106" s="8" t="str">
        <f t="shared" si="12"/>
        <v>1520_in</v>
      </c>
      <c r="W106" s="20">
        <v>10852.054599999999</v>
      </c>
      <c r="X106">
        <f t="shared" si="13"/>
        <v>1990.8399551650862</v>
      </c>
      <c r="AE106">
        <v>10852.054599999999</v>
      </c>
      <c r="AF106" t="b">
        <f t="shared" si="14"/>
        <v>1</v>
      </c>
      <c r="AH106">
        <v>1520</v>
      </c>
      <c r="AI106" s="1" t="s">
        <v>5</v>
      </c>
      <c r="AJ106" s="8" t="str">
        <f t="shared" si="15"/>
        <v>1520_in</v>
      </c>
      <c r="AK106" s="2" t="b">
        <f t="shared" si="16"/>
        <v>1</v>
      </c>
    </row>
    <row r="107" spans="1:37" x14ac:dyDescent="0.25">
      <c r="A107">
        <f>(B108-B106)-1</f>
        <v>27</v>
      </c>
      <c r="B107" s="3">
        <f>B106+A107</f>
        <v>43524</v>
      </c>
      <c r="C107" s="2">
        <f>C106</f>
        <v>1966.7897476738481</v>
      </c>
      <c r="D107" s="2">
        <f>D106</f>
        <v>1990.8026331821995</v>
      </c>
      <c r="E107" s="2">
        <f>E106</f>
        <v>1520</v>
      </c>
      <c r="F107" s="1" t="s">
        <v>122</v>
      </c>
      <c r="G107" s="1" t="s">
        <v>123</v>
      </c>
      <c r="H107" s="4">
        <f t="shared" si="10"/>
        <v>1966.8259817990556</v>
      </c>
      <c r="I107" s="4">
        <f t="shared" si="11"/>
        <v>1990.8399551650862</v>
      </c>
      <c r="R107" s="2">
        <f t="shared" si="17"/>
        <v>50</v>
      </c>
      <c r="S107" s="3">
        <f>$S$6+(T106-1)</f>
        <v>43524</v>
      </c>
      <c r="T107" s="1">
        <f>T106</f>
        <v>1520</v>
      </c>
      <c r="U107" s="1" t="s">
        <v>4</v>
      </c>
      <c r="V107" s="8" t="str">
        <f t="shared" si="12"/>
        <v>1520_out</v>
      </c>
      <c r="W107" s="20">
        <v>10721.1546</v>
      </c>
      <c r="X107">
        <f t="shared" si="13"/>
        <v>1966.8259817990556</v>
      </c>
      <c r="AE107">
        <v>10721.1546</v>
      </c>
      <c r="AF107" t="b">
        <f t="shared" si="14"/>
        <v>1</v>
      </c>
      <c r="AH107" s="2">
        <f>AH106</f>
        <v>1520</v>
      </c>
      <c r="AI107" s="1" t="s">
        <v>4</v>
      </c>
      <c r="AJ107" s="8" t="str">
        <f t="shared" si="15"/>
        <v>1520_out</v>
      </c>
      <c r="AK107" s="2" t="b">
        <f t="shared" si="16"/>
        <v>1</v>
      </c>
    </row>
    <row r="108" spans="1:37" x14ac:dyDescent="0.25">
      <c r="A108" s="2"/>
      <c r="B108" s="6">
        <v>43525</v>
      </c>
      <c r="C108" s="7">
        <f t="shared" si="7"/>
        <v>2020.2499439327385</v>
      </c>
      <c r="D108" s="7">
        <f t="shared" si="8"/>
        <v>2019.9990479936353</v>
      </c>
      <c r="E108" s="2">
        <f>B110-$B$8</f>
        <v>1551</v>
      </c>
      <c r="F108" s="1" t="s">
        <v>124</v>
      </c>
      <c r="G108" s="1" t="s">
        <v>125</v>
      </c>
      <c r="H108" s="4">
        <f t="shared" si="10"/>
        <v>2020.2465973827887</v>
      </c>
      <c r="I108" s="4">
        <f t="shared" si="11"/>
        <v>2019.9952670274679</v>
      </c>
      <c r="R108" s="2">
        <f t="shared" si="17"/>
        <v>51</v>
      </c>
      <c r="S108" s="3">
        <f>$S$6+T107</f>
        <v>43525</v>
      </c>
      <c r="T108" s="1">
        <v>1551</v>
      </c>
      <c r="U108" s="1" t="s">
        <v>5</v>
      </c>
      <c r="V108" s="8" t="str">
        <f t="shared" si="12"/>
        <v>1551_in</v>
      </c>
      <c r="W108" s="20">
        <v>11010.98</v>
      </c>
      <c r="X108">
        <f t="shared" si="13"/>
        <v>2019.9952670274679</v>
      </c>
      <c r="AE108">
        <v>11010.98</v>
      </c>
      <c r="AF108" t="b">
        <f t="shared" si="14"/>
        <v>1</v>
      </c>
      <c r="AH108">
        <v>1551</v>
      </c>
      <c r="AI108" s="1" t="s">
        <v>5</v>
      </c>
      <c r="AJ108" s="8" t="str">
        <f t="shared" si="15"/>
        <v>1551_in</v>
      </c>
      <c r="AK108" s="2" t="b">
        <f t="shared" si="16"/>
        <v>1</v>
      </c>
    </row>
    <row r="109" spans="1:37" x14ac:dyDescent="0.25">
      <c r="A109">
        <f>(B110-B108)-1</f>
        <v>30</v>
      </c>
      <c r="B109" s="3">
        <f>B108+A109</f>
        <v>43555</v>
      </c>
      <c r="C109" s="2">
        <f>C108</f>
        <v>2020.2499439327385</v>
      </c>
      <c r="D109" s="2">
        <f>D108</f>
        <v>2019.9990479936353</v>
      </c>
      <c r="E109" s="2">
        <f>E108</f>
        <v>1551</v>
      </c>
      <c r="F109" s="1" t="s">
        <v>124</v>
      </c>
      <c r="G109" s="1" t="s">
        <v>125</v>
      </c>
      <c r="H109" s="4">
        <f t="shared" si="10"/>
        <v>2020.2465973827887</v>
      </c>
      <c r="I109" s="4">
        <f t="shared" si="11"/>
        <v>2019.9952670274679</v>
      </c>
      <c r="R109" s="2">
        <f t="shared" si="17"/>
        <v>51</v>
      </c>
      <c r="S109" s="3">
        <f>$S$6+(T108-1)</f>
        <v>43555</v>
      </c>
      <c r="T109" s="1">
        <f>T108</f>
        <v>1551</v>
      </c>
      <c r="U109" s="1" t="s">
        <v>4</v>
      </c>
      <c r="V109" s="8" t="str">
        <f t="shared" si="12"/>
        <v>1551_out</v>
      </c>
      <c r="W109" s="20">
        <v>11012.35</v>
      </c>
      <c r="X109">
        <f t="shared" si="13"/>
        <v>2020.2465973827887</v>
      </c>
      <c r="AE109">
        <v>11012.35</v>
      </c>
      <c r="AF109" t="b">
        <f t="shared" si="14"/>
        <v>1</v>
      </c>
      <c r="AH109" s="2">
        <f>AH108</f>
        <v>1551</v>
      </c>
      <c r="AI109" s="1" t="s">
        <v>4</v>
      </c>
      <c r="AJ109" s="8" t="str">
        <f t="shared" si="15"/>
        <v>1551_out</v>
      </c>
      <c r="AK109" s="2" t="b">
        <f t="shared" si="16"/>
        <v>1</v>
      </c>
    </row>
    <row r="110" spans="1:37" x14ac:dyDescent="0.25">
      <c r="A110" s="2"/>
      <c r="B110" s="6">
        <v>43556</v>
      </c>
      <c r="C110" s="7">
        <f t="shared" si="7"/>
        <v>1814.6519225495624</v>
      </c>
      <c r="D110" s="7">
        <f t="shared" si="8"/>
        <v>1795.4991537983035</v>
      </c>
      <c r="E110" s="2">
        <f>B112-$B$8</f>
        <v>1581</v>
      </c>
      <c r="F110" s="1" t="s">
        <v>126</v>
      </c>
      <c r="G110" s="1" t="s">
        <v>127</v>
      </c>
      <c r="H110" s="4">
        <f t="shared" si="10"/>
        <v>1814.935398825143</v>
      </c>
      <c r="I110" s="4">
        <f t="shared" si="11"/>
        <v>1795.7829250328314</v>
      </c>
      <c r="R110" s="2">
        <f t="shared" si="17"/>
        <v>52</v>
      </c>
      <c r="S110" s="3">
        <f>$S$6+T109</f>
        <v>43556</v>
      </c>
      <c r="T110" s="1">
        <v>1581</v>
      </c>
      <c r="U110" s="1" t="s">
        <v>5</v>
      </c>
      <c r="V110" s="8" t="str">
        <f t="shared" si="12"/>
        <v>1581_in</v>
      </c>
      <c r="W110" s="20">
        <v>9788.8001000000004</v>
      </c>
      <c r="X110">
        <f t="shared" si="13"/>
        <v>1795.7829250328314</v>
      </c>
      <c r="AE110">
        <v>9788.8001000000004</v>
      </c>
      <c r="AF110" t="b">
        <f t="shared" si="14"/>
        <v>1</v>
      </c>
      <c r="AH110">
        <v>1581</v>
      </c>
      <c r="AI110" s="1" t="s">
        <v>5</v>
      </c>
      <c r="AJ110" s="8" t="str">
        <f t="shared" si="15"/>
        <v>1581_in</v>
      </c>
      <c r="AK110" s="2" t="b">
        <f t="shared" si="16"/>
        <v>1</v>
      </c>
    </row>
    <row r="111" spans="1:37" x14ac:dyDescent="0.25">
      <c r="A111">
        <f>(B112-B110)-1</f>
        <v>29</v>
      </c>
      <c r="B111" s="3">
        <f>B110+A111</f>
        <v>43585</v>
      </c>
      <c r="C111" s="2">
        <f>C110</f>
        <v>1814.6519225495624</v>
      </c>
      <c r="D111" s="2">
        <f>D110</f>
        <v>1795.4991537983035</v>
      </c>
      <c r="E111" s="2">
        <f>E110</f>
        <v>1581</v>
      </c>
      <c r="F111" s="1" t="s">
        <v>126</v>
      </c>
      <c r="G111" s="1" t="s">
        <v>127</v>
      </c>
      <c r="H111" s="4">
        <f t="shared" si="10"/>
        <v>1814.935398825143</v>
      </c>
      <c r="I111" s="4">
        <f t="shared" si="11"/>
        <v>1795.7829250328314</v>
      </c>
      <c r="R111" s="2">
        <f t="shared" si="17"/>
        <v>52</v>
      </c>
      <c r="S111" s="3">
        <f>$S$6+(T110-1)</f>
        <v>43585</v>
      </c>
      <c r="T111" s="1">
        <f>T110</f>
        <v>1581</v>
      </c>
      <c r="U111" s="1" t="s">
        <v>4</v>
      </c>
      <c r="V111" s="8" t="str">
        <f t="shared" si="12"/>
        <v>1581_out</v>
      </c>
      <c r="W111" s="20">
        <v>9893.2001</v>
      </c>
      <c r="X111">
        <f t="shared" si="13"/>
        <v>1814.935398825143</v>
      </c>
      <c r="AE111">
        <v>9893.2001</v>
      </c>
      <c r="AF111" t="b">
        <f t="shared" si="14"/>
        <v>1</v>
      </c>
      <c r="AH111" s="2">
        <f>AH110</f>
        <v>1581</v>
      </c>
      <c r="AI111" s="1" t="s">
        <v>4</v>
      </c>
      <c r="AJ111" s="8" t="str">
        <f t="shared" si="15"/>
        <v>1581_out</v>
      </c>
      <c r="AK111" s="2" t="b">
        <f t="shared" si="16"/>
        <v>1</v>
      </c>
    </row>
    <row r="112" spans="1:37" x14ac:dyDescent="0.25">
      <c r="A112" s="2"/>
      <c r="B112" s="6">
        <v>43586</v>
      </c>
      <c r="C112" s="7">
        <f t="shared" si="7"/>
        <v>2156.4505965885428</v>
      </c>
      <c r="D112" s="7">
        <f t="shared" si="8"/>
        <v>2099.9049243132499</v>
      </c>
      <c r="E112" s="2">
        <f>B114-$B$8</f>
        <v>1612</v>
      </c>
      <c r="F112" s="1" t="s">
        <v>128</v>
      </c>
      <c r="G112" s="1" t="s">
        <v>129</v>
      </c>
      <c r="H112" s="4">
        <f t="shared" si="10"/>
        <v>2156.4474701569834</v>
      </c>
      <c r="I112" s="4">
        <f t="shared" si="11"/>
        <v>2099.9054783224201</v>
      </c>
      <c r="R112" s="2">
        <f t="shared" si="17"/>
        <v>53</v>
      </c>
      <c r="S112" s="3">
        <f>$S$6+T111</f>
        <v>43586</v>
      </c>
      <c r="T112" s="1">
        <v>1612</v>
      </c>
      <c r="U112" s="1" t="s">
        <v>5</v>
      </c>
      <c r="V112" s="8" t="str">
        <f t="shared" si="12"/>
        <v>1612_in</v>
      </c>
      <c r="W112" s="20">
        <v>11446.57</v>
      </c>
      <c r="X112">
        <f t="shared" si="13"/>
        <v>2099.9054783224201</v>
      </c>
      <c r="AE112">
        <v>11446.57</v>
      </c>
      <c r="AF112" t="b">
        <f t="shared" si="14"/>
        <v>1</v>
      </c>
      <c r="AH112">
        <v>1612</v>
      </c>
      <c r="AI112" s="1" t="s">
        <v>5</v>
      </c>
      <c r="AJ112" s="8" t="str">
        <f t="shared" si="15"/>
        <v>1612_in</v>
      </c>
      <c r="AK112" s="2" t="b">
        <f t="shared" si="16"/>
        <v>1</v>
      </c>
    </row>
    <row r="113" spans="1:37" x14ac:dyDescent="0.25">
      <c r="A113">
        <f>(B114-B112)-1</f>
        <v>30</v>
      </c>
      <c r="B113" s="3">
        <f>B112+A113</f>
        <v>43616</v>
      </c>
      <c r="C113" s="2">
        <f>C112</f>
        <v>2156.4505965885428</v>
      </c>
      <c r="D113" s="2">
        <f>D112</f>
        <v>2099.9049243132499</v>
      </c>
      <c r="E113" s="2">
        <f>E112</f>
        <v>1612</v>
      </c>
      <c r="F113" s="1" t="s">
        <v>128</v>
      </c>
      <c r="G113" s="1" t="s">
        <v>129</v>
      </c>
      <c r="H113" s="4">
        <f t="shared" si="10"/>
        <v>2156.4474701569834</v>
      </c>
      <c r="I113" s="4">
        <f t="shared" si="11"/>
        <v>2099.9054783224201</v>
      </c>
      <c r="R113" s="2">
        <f t="shared" si="17"/>
        <v>53</v>
      </c>
      <c r="S113" s="3">
        <f>$S$6+(T112-1)</f>
        <v>43616</v>
      </c>
      <c r="T113" s="1">
        <f>T112</f>
        <v>1612</v>
      </c>
      <c r="U113" s="1" t="s">
        <v>4</v>
      </c>
      <c r="V113" s="8" t="str">
        <f t="shared" si="12"/>
        <v>1612_out</v>
      </c>
      <c r="W113" s="20">
        <v>11754.78</v>
      </c>
      <c r="X113">
        <f t="shared" si="13"/>
        <v>2156.4474701569834</v>
      </c>
      <c r="AE113">
        <v>11754.78</v>
      </c>
      <c r="AF113" t="b">
        <f t="shared" si="14"/>
        <v>1</v>
      </c>
      <c r="AH113" s="2">
        <f>AH112</f>
        <v>1612</v>
      </c>
      <c r="AI113" s="1" t="s">
        <v>4</v>
      </c>
      <c r="AJ113" s="8" t="str">
        <f t="shared" si="15"/>
        <v>1612_out</v>
      </c>
      <c r="AK113" s="2" t="b">
        <f t="shared" si="16"/>
        <v>1</v>
      </c>
    </row>
    <row r="114" spans="1:37" x14ac:dyDescent="0.25">
      <c r="A114" s="2"/>
      <c r="B114" s="6">
        <v>43617</v>
      </c>
      <c r="C114" s="7">
        <f t="shared" si="7"/>
        <v>2097.3369745079685</v>
      </c>
      <c r="D114" s="7">
        <f t="shared" si="8"/>
        <v>2090.1425334541955</v>
      </c>
      <c r="E114" s="2">
        <f>B116-$B$8</f>
        <v>1642</v>
      </c>
      <c r="F114" s="1" t="s">
        <v>130</v>
      </c>
      <c r="G114" s="1" t="s">
        <v>131</v>
      </c>
      <c r="H114" s="4">
        <f t="shared" si="10"/>
        <v>2097.3556493139267</v>
      </c>
      <c r="I114" s="4">
        <f t="shared" si="11"/>
        <v>2090.1661335292461</v>
      </c>
      <c r="R114" s="2">
        <f t="shared" si="17"/>
        <v>54</v>
      </c>
      <c r="S114" s="3">
        <f>$S$6+T113</f>
        <v>43617</v>
      </c>
      <c r="T114" s="1">
        <v>1642</v>
      </c>
      <c r="U114" s="1" t="s">
        <v>5</v>
      </c>
      <c r="V114" s="8" t="str">
        <f t="shared" si="12"/>
        <v>1642_in</v>
      </c>
      <c r="W114" s="20">
        <v>11393.4809</v>
      </c>
      <c r="X114">
        <f t="shared" si="13"/>
        <v>2090.1661335292461</v>
      </c>
      <c r="AE114">
        <v>11393.4809</v>
      </c>
      <c r="AF114" t="b">
        <f t="shared" si="14"/>
        <v>1</v>
      </c>
      <c r="AH114">
        <v>1642</v>
      </c>
      <c r="AI114" s="1" t="s">
        <v>5</v>
      </c>
      <c r="AJ114" s="8" t="str">
        <f t="shared" si="15"/>
        <v>1642_in</v>
      </c>
      <c r="AK114" s="2" t="b">
        <f t="shared" si="16"/>
        <v>1</v>
      </c>
    </row>
    <row r="115" spans="1:37" x14ac:dyDescent="0.25">
      <c r="A115">
        <f>(B116-B114)-1</f>
        <v>29</v>
      </c>
      <c r="B115" s="3">
        <f>B114+A115</f>
        <v>43646</v>
      </c>
      <c r="C115" s="2">
        <f>C114</f>
        <v>2097.3369745079685</v>
      </c>
      <c r="D115" s="2">
        <f>D114</f>
        <v>2090.1425334541955</v>
      </c>
      <c r="E115" s="2">
        <f>E114</f>
        <v>1642</v>
      </c>
      <c r="F115" s="1" t="s">
        <v>130</v>
      </c>
      <c r="G115" s="1" t="s">
        <v>131</v>
      </c>
      <c r="H115" s="4">
        <f t="shared" si="10"/>
        <v>2097.3556493139267</v>
      </c>
      <c r="I115" s="4">
        <f t="shared" si="11"/>
        <v>2090.1661335292461</v>
      </c>
      <c r="R115" s="2">
        <f t="shared" si="17"/>
        <v>54</v>
      </c>
      <c r="S115" s="3">
        <f>$S$6+(T114-1)</f>
        <v>43646</v>
      </c>
      <c r="T115" s="1">
        <f>T114</f>
        <v>1642</v>
      </c>
      <c r="U115" s="1" t="s">
        <v>4</v>
      </c>
      <c r="V115" s="8" t="str">
        <f t="shared" si="12"/>
        <v>1642_out</v>
      </c>
      <c r="W115" s="20">
        <v>11432.670899999999</v>
      </c>
      <c r="X115">
        <f t="shared" si="13"/>
        <v>2097.3556493139267</v>
      </c>
      <c r="AE115">
        <v>11432.670899999999</v>
      </c>
      <c r="AF115" t="b">
        <f t="shared" si="14"/>
        <v>1</v>
      </c>
      <c r="AH115" s="2">
        <f>AH114</f>
        <v>1642</v>
      </c>
      <c r="AI115" s="1" t="s">
        <v>4</v>
      </c>
      <c r="AJ115" s="8" t="str">
        <f t="shared" si="15"/>
        <v>1642_out</v>
      </c>
      <c r="AK115" s="2" t="b">
        <f t="shared" si="16"/>
        <v>1</v>
      </c>
    </row>
    <row r="116" spans="1:37" x14ac:dyDescent="0.25">
      <c r="A116" s="2"/>
      <c r="B116" s="6">
        <v>43647</v>
      </c>
      <c r="C116" s="7">
        <f t="shared" si="7"/>
        <v>2306.6297372800741</v>
      </c>
      <c r="D116" s="7">
        <f t="shared" si="8"/>
        <v>2270.9218688041938</v>
      </c>
      <c r="E116" s="2">
        <f>B118-$B$8</f>
        <v>1673</v>
      </c>
      <c r="F116" s="1" t="s">
        <v>132</v>
      </c>
      <c r="G116" s="1" t="s">
        <v>133</v>
      </c>
      <c r="H116" s="4">
        <f t="shared" si="10"/>
        <v>2306.6815292553938</v>
      </c>
      <c r="I116" s="4">
        <f t="shared" si="11"/>
        <v>2270.9724389903222</v>
      </c>
      <c r="R116" s="2">
        <f t="shared" si="17"/>
        <v>55</v>
      </c>
      <c r="S116" s="3">
        <f>$S$6+T115</f>
        <v>43647</v>
      </c>
      <c r="T116" s="1">
        <v>1673</v>
      </c>
      <c r="U116" s="1" t="s">
        <v>5</v>
      </c>
      <c r="V116" s="8" t="str">
        <f t="shared" si="12"/>
        <v>1673_in</v>
      </c>
      <c r="W116" s="20">
        <v>12379.0548</v>
      </c>
      <c r="X116">
        <f t="shared" si="13"/>
        <v>2270.9724389903222</v>
      </c>
      <c r="AE116">
        <v>12379.0548</v>
      </c>
      <c r="AF116" t="b">
        <f t="shared" si="14"/>
        <v>1</v>
      </c>
      <c r="AH116">
        <v>1673</v>
      </c>
      <c r="AI116" s="1" t="s">
        <v>5</v>
      </c>
      <c r="AJ116" s="8" t="str">
        <f t="shared" si="15"/>
        <v>1673_in</v>
      </c>
      <c r="AK116" s="2" t="b">
        <f t="shared" si="16"/>
        <v>1</v>
      </c>
    </row>
    <row r="117" spans="1:37" x14ac:dyDescent="0.25">
      <c r="A117">
        <f>(B118-B116)-1</f>
        <v>30</v>
      </c>
      <c r="B117" s="3">
        <f>B116+A117</f>
        <v>43677</v>
      </c>
      <c r="C117" s="2">
        <f>C116</f>
        <v>2306.6297372800741</v>
      </c>
      <c r="D117" s="2">
        <f>D116</f>
        <v>2270.9218688041938</v>
      </c>
      <c r="E117" s="2">
        <f>E116</f>
        <v>1673</v>
      </c>
      <c r="F117" s="1" t="s">
        <v>132</v>
      </c>
      <c r="G117" s="1" t="s">
        <v>133</v>
      </c>
      <c r="H117" s="4">
        <f t="shared" si="10"/>
        <v>2306.6815292553938</v>
      </c>
      <c r="I117" s="4">
        <f t="shared" si="11"/>
        <v>2270.9724389903222</v>
      </c>
      <c r="R117" s="2">
        <f t="shared" si="17"/>
        <v>55</v>
      </c>
      <c r="S117" s="3">
        <f>$S$6+(T116-1)</f>
        <v>43677</v>
      </c>
      <c r="T117" s="1">
        <f>T116</f>
        <v>1673</v>
      </c>
      <c r="U117" s="1" t="s">
        <v>4</v>
      </c>
      <c r="V117" s="8" t="str">
        <f t="shared" si="12"/>
        <v>1673_out</v>
      </c>
      <c r="W117" s="20">
        <v>12573.7048</v>
      </c>
      <c r="X117">
        <f t="shared" si="13"/>
        <v>2306.6815292553938</v>
      </c>
      <c r="AE117">
        <v>12573.7048</v>
      </c>
      <c r="AF117" t="b">
        <f t="shared" si="14"/>
        <v>1</v>
      </c>
      <c r="AH117" s="2">
        <f>AH116</f>
        <v>1673</v>
      </c>
      <c r="AI117" s="1" t="s">
        <v>4</v>
      </c>
      <c r="AJ117" s="8" t="str">
        <f t="shared" si="15"/>
        <v>1673_out</v>
      </c>
      <c r="AK117" s="2" t="b">
        <f t="shared" si="16"/>
        <v>1</v>
      </c>
    </row>
    <row r="118" spans="1:37" x14ac:dyDescent="0.25">
      <c r="A118" s="2"/>
      <c r="B118" s="6">
        <v>43678</v>
      </c>
      <c r="C118" s="7">
        <f t="shared" si="7"/>
        <v>1987.4766618874353</v>
      </c>
      <c r="D118" s="7">
        <f t="shared" si="8"/>
        <v>1973.1800736432031</v>
      </c>
      <c r="E118" s="2">
        <f>B120-$B$8</f>
        <v>1704</v>
      </c>
      <c r="F118" s="1" t="s">
        <v>134</v>
      </c>
      <c r="G118" s="1" t="s">
        <v>135</v>
      </c>
      <c r="H118" s="4">
        <f t="shared" si="10"/>
        <v>1987.4819247840637</v>
      </c>
      <c r="I118" s="4">
        <f t="shared" si="11"/>
        <v>1973.1762743403431</v>
      </c>
      <c r="R118" s="2">
        <f t="shared" si="17"/>
        <v>56</v>
      </c>
      <c r="S118" s="3">
        <f>$S$6+T117</f>
        <v>43678</v>
      </c>
      <c r="T118" s="1">
        <v>1704</v>
      </c>
      <c r="U118" s="1" t="s">
        <v>5</v>
      </c>
      <c r="V118" s="8" t="str">
        <f t="shared" si="12"/>
        <v>1704_in</v>
      </c>
      <c r="W118" s="20">
        <v>10755.77</v>
      </c>
      <c r="X118">
        <f t="shared" si="13"/>
        <v>1973.1762743403431</v>
      </c>
      <c r="AE118">
        <v>10755.77</v>
      </c>
      <c r="AF118" t="b">
        <f t="shared" si="14"/>
        <v>1</v>
      </c>
      <c r="AH118">
        <v>1704</v>
      </c>
      <c r="AI118" s="1" t="s">
        <v>5</v>
      </c>
      <c r="AJ118" s="8" t="str">
        <f t="shared" si="15"/>
        <v>1704_in</v>
      </c>
      <c r="AK118" s="2" t="b">
        <f t="shared" si="16"/>
        <v>1</v>
      </c>
    </row>
    <row r="119" spans="1:37" x14ac:dyDescent="0.25">
      <c r="A119">
        <f>(B120-B118)-1</f>
        <v>30</v>
      </c>
      <c r="B119" s="3">
        <f>B118+A119</f>
        <v>43708</v>
      </c>
      <c r="C119" s="2">
        <f>C118</f>
        <v>1987.4766618874353</v>
      </c>
      <c r="D119" s="2">
        <f>D118</f>
        <v>1973.1800736432031</v>
      </c>
      <c r="E119" s="2">
        <f>E118</f>
        <v>1704</v>
      </c>
      <c r="F119" s="1" t="s">
        <v>134</v>
      </c>
      <c r="G119" s="1" t="s">
        <v>135</v>
      </c>
      <c r="H119" s="4">
        <f t="shared" si="10"/>
        <v>1987.4819247840637</v>
      </c>
      <c r="I119" s="4">
        <f t="shared" si="11"/>
        <v>1973.1762743403431</v>
      </c>
      <c r="R119" s="2">
        <f t="shared" si="17"/>
        <v>56</v>
      </c>
      <c r="S119" s="3">
        <f>$S$6+(T118-1)</f>
        <v>43708</v>
      </c>
      <c r="T119" s="1">
        <f>T118</f>
        <v>1704</v>
      </c>
      <c r="U119" s="1" t="s">
        <v>4</v>
      </c>
      <c r="V119" s="8" t="str">
        <f t="shared" si="12"/>
        <v>1704_out</v>
      </c>
      <c r="W119" s="20">
        <v>10833.75</v>
      </c>
      <c r="X119">
        <f t="shared" si="13"/>
        <v>1987.4819247840637</v>
      </c>
      <c r="AE119">
        <v>10833.75</v>
      </c>
      <c r="AF119" t="b">
        <f t="shared" si="14"/>
        <v>1</v>
      </c>
      <c r="AH119" s="2">
        <f>AH118</f>
        <v>1704</v>
      </c>
      <c r="AI119" s="1" t="s">
        <v>4</v>
      </c>
      <c r="AJ119" s="8" t="str">
        <f t="shared" si="15"/>
        <v>1704_out</v>
      </c>
      <c r="AK119" s="2" t="b">
        <f t="shared" si="16"/>
        <v>1</v>
      </c>
    </row>
    <row r="120" spans="1:37" x14ac:dyDescent="0.25">
      <c r="A120" s="2"/>
      <c r="B120" s="6">
        <v>43709</v>
      </c>
      <c r="C120" s="7">
        <f t="shared" si="7"/>
        <v>2220.3461757941595</v>
      </c>
      <c r="D120" s="7">
        <f t="shared" si="8"/>
        <v>2231.1933929041911</v>
      </c>
      <c r="E120" s="2">
        <f>B122-$B$8</f>
        <v>1734</v>
      </c>
      <c r="F120" s="1" t="s">
        <v>136</v>
      </c>
      <c r="G120" s="1" t="s">
        <v>137</v>
      </c>
      <c r="H120" s="4">
        <f t="shared" si="10"/>
        <v>2220.3459198370606</v>
      </c>
      <c r="I120" s="4">
        <f t="shared" si="11"/>
        <v>2231.1953192630885</v>
      </c>
      <c r="R120" s="2">
        <f t="shared" si="17"/>
        <v>57</v>
      </c>
      <c r="S120" s="3">
        <f>$S$6+T119</f>
        <v>43709</v>
      </c>
      <c r="T120" s="1">
        <v>1734</v>
      </c>
      <c r="U120" s="1" t="s">
        <v>5</v>
      </c>
      <c r="V120" s="8" t="str">
        <f t="shared" si="12"/>
        <v>1734_in</v>
      </c>
      <c r="W120" s="20">
        <v>12162.23</v>
      </c>
      <c r="X120">
        <f t="shared" si="13"/>
        <v>2231.1953192630885</v>
      </c>
      <c r="AE120">
        <v>12162.23</v>
      </c>
      <c r="AF120" t="b">
        <f t="shared" si="14"/>
        <v>1</v>
      </c>
      <c r="AH120">
        <v>1734</v>
      </c>
      <c r="AI120" s="1" t="s">
        <v>5</v>
      </c>
      <c r="AJ120" s="8" t="str">
        <f t="shared" si="15"/>
        <v>1734_in</v>
      </c>
      <c r="AK120" s="2" t="b">
        <f t="shared" si="16"/>
        <v>1</v>
      </c>
    </row>
    <row r="121" spans="1:37" x14ac:dyDescent="0.25">
      <c r="A121">
        <f>(B122-B120)-1</f>
        <v>29</v>
      </c>
      <c r="B121" s="3">
        <f>B120+A121</f>
        <v>43738</v>
      </c>
      <c r="C121" s="2">
        <f>C120</f>
        <v>2220.3461757941595</v>
      </c>
      <c r="D121" s="2">
        <f>D120</f>
        <v>2231.1933929041911</v>
      </c>
      <c r="E121" s="2">
        <f>E120</f>
        <v>1734</v>
      </c>
      <c r="F121" s="1" t="s">
        <v>136</v>
      </c>
      <c r="G121" s="1" t="s">
        <v>137</v>
      </c>
      <c r="H121" s="4">
        <f t="shared" si="10"/>
        <v>2220.3459198370606</v>
      </c>
      <c r="I121" s="4">
        <f t="shared" si="11"/>
        <v>2231.1953192630885</v>
      </c>
      <c r="R121" s="2">
        <f t="shared" si="17"/>
        <v>57</v>
      </c>
      <c r="S121" s="3">
        <f>$S$6+(T120-1)</f>
        <v>43738</v>
      </c>
      <c r="T121" s="1">
        <f>T120</f>
        <v>1734</v>
      </c>
      <c r="U121" s="1" t="s">
        <v>4</v>
      </c>
      <c r="V121" s="8" t="str">
        <f t="shared" si="12"/>
        <v>1734_out</v>
      </c>
      <c r="W121" s="20">
        <v>12103.09</v>
      </c>
      <c r="X121">
        <f t="shared" si="13"/>
        <v>2220.3459198370606</v>
      </c>
      <c r="AE121">
        <v>12103.09</v>
      </c>
      <c r="AF121" t="b">
        <f t="shared" si="14"/>
        <v>1</v>
      </c>
      <c r="AH121" s="2">
        <f>AH120</f>
        <v>1734</v>
      </c>
      <c r="AI121" s="1" t="s">
        <v>4</v>
      </c>
      <c r="AJ121" s="8" t="str">
        <f t="shared" si="15"/>
        <v>1734_out</v>
      </c>
      <c r="AK121" s="2" t="b">
        <f t="shared" si="16"/>
        <v>1</v>
      </c>
    </row>
    <row r="122" spans="1:37" x14ac:dyDescent="0.25">
      <c r="A122" s="2"/>
      <c r="B122" s="6">
        <v>43739</v>
      </c>
      <c r="C122" s="7">
        <f t="shared" si="7"/>
        <v>2088.260664568103</v>
      </c>
      <c r="D122" s="7">
        <f t="shared" si="8"/>
        <v>2067.7140792694354</v>
      </c>
      <c r="E122" s="2">
        <f>B124-$B$8</f>
        <v>1765</v>
      </c>
      <c r="F122" s="1" t="s">
        <v>138</v>
      </c>
      <c r="G122" s="1" t="s">
        <v>139</v>
      </c>
      <c r="H122" s="4">
        <f t="shared" si="10"/>
        <v>2088.2635627394693</v>
      </c>
      <c r="I122" s="4">
        <f t="shared" si="11"/>
        <v>2067.7113439755549</v>
      </c>
      <c r="R122" s="2">
        <f t="shared" si="17"/>
        <v>58</v>
      </c>
      <c r="S122" s="3">
        <f>$S$6+T121</f>
        <v>43739</v>
      </c>
      <c r="T122" s="1">
        <v>1765</v>
      </c>
      <c r="U122" s="1" t="s">
        <v>5</v>
      </c>
      <c r="V122" s="8" t="str">
        <f t="shared" si="12"/>
        <v>1765_in</v>
      </c>
      <c r="W122" s="20">
        <v>11271.08</v>
      </c>
      <c r="X122">
        <f t="shared" si="13"/>
        <v>2067.7113439755549</v>
      </c>
      <c r="AE122">
        <v>11271.08</v>
      </c>
      <c r="AF122" t="b">
        <f t="shared" si="14"/>
        <v>1</v>
      </c>
      <c r="AH122">
        <v>1765</v>
      </c>
      <c r="AI122" s="1" t="s">
        <v>5</v>
      </c>
      <c r="AJ122" s="8" t="str">
        <f t="shared" si="15"/>
        <v>1765_in</v>
      </c>
      <c r="AK122" s="2" t="b">
        <f t="shared" si="16"/>
        <v>1</v>
      </c>
    </row>
    <row r="123" spans="1:37" x14ac:dyDescent="0.25">
      <c r="A123">
        <f>(B124-B122)-1</f>
        <v>30</v>
      </c>
      <c r="B123" s="3">
        <f>B122+A123</f>
        <v>43769</v>
      </c>
      <c r="C123" s="2">
        <f>C122</f>
        <v>2088.260664568103</v>
      </c>
      <c r="D123" s="2">
        <f>D122</f>
        <v>2067.7140792694354</v>
      </c>
      <c r="E123" s="2">
        <f>E122</f>
        <v>1765</v>
      </c>
      <c r="F123" s="1" t="s">
        <v>138</v>
      </c>
      <c r="G123" s="1" t="s">
        <v>139</v>
      </c>
      <c r="H123" s="4">
        <f t="shared" si="10"/>
        <v>2088.2635627394693</v>
      </c>
      <c r="I123" s="4">
        <f t="shared" si="11"/>
        <v>2067.7113439755549</v>
      </c>
      <c r="R123" s="2">
        <f t="shared" si="17"/>
        <v>58</v>
      </c>
      <c r="S123" s="3">
        <f>$S$6+(T122-1)</f>
        <v>43769</v>
      </c>
      <c r="T123" s="1">
        <f>T122</f>
        <v>1765</v>
      </c>
      <c r="U123" s="1" t="s">
        <v>4</v>
      </c>
      <c r="V123" s="8" t="str">
        <f t="shared" si="12"/>
        <v>1765_out</v>
      </c>
      <c r="W123" s="20">
        <v>11383.11</v>
      </c>
      <c r="X123">
        <f t="shared" si="13"/>
        <v>2088.2635627394693</v>
      </c>
      <c r="AE123">
        <v>11383.11</v>
      </c>
      <c r="AF123" t="b">
        <f t="shared" si="14"/>
        <v>1</v>
      </c>
      <c r="AH123" s="2">
        <f>AH122</f>
        <v>1765</v>
      </c>
      <c r="AI123" s="1" t="s">
        <v>4</v>
      </c>
      <c r="AJ123" s="8" t="str">
        <f t="shared" si="15"/>
        <v>1765_out</v>
      </c>
      <c r="AK123" s="2" t="b">
        <f t="shared" si="16"/>
        <v>1</v>
      </c>
    </row>
    <row r="124" spans="1:37" x14ac:dyDescent="0.25">
      <c r="A124" s="2"/>
      <c r="B124" s="6">
        <v>43770</v>
      </c>
      <c r="C124" s="7">
        <f t="shared" si="7"/>
        <v>2247.3832000889033</v>
      </c>
      <c r="D124" s="7">
        <f t="shared" si="8"/>
        <v>2197.1934089280603</v>
      </c>
      <c r="E124" s="2">
        <f>B126-$B$8</f>
        <v>1795</v>
      </c>
      <c r="F124" s="1" t="s">
        <v>140</v>
      </c>
      <c r="G124" s="1" t="s">
        <v>141</v>
      </c>
      <c r="H124" s="4">
        <f t="shared" si="10"/>
        <v>2247.3813610513607</v>
      </c>
      <c r="I124" s="4">
        <f t="shared" si="11"/>
        <v>2197.1941746973121</v>
      </c>
      <c r="R124" s="2">
        <f t="shared" si="17"/>
        <v>59</v>
      </c>
      <c r="S124" s="3">
        <f>$S$6+T123</f>
        <v>43770</v>
      </c>
      <c r="T124" s="1">
        <v>1795</v>
      </c>
      <c r="U124" s="1" t="s">
        <v>5</v>
      </c>
      <c r="V124" s="8" t="str">
        <f t="shared" si="12"/>
        <v>1795_in</v>
      </c>
      <c r="W124" s="20">
        <v>11976.89</v>
      </c>
      <c r="X124">
        <f t="shared" si="13"/>
        <v>2197.1941746973121</v>
      </c>
      <c r="AE124">
        <v>11976.89</v>
      </c>
      <c r="AF124" t="b">
        <f t="shared" si="14"/>
        <v>1</v>
      </c>
      <c r="AH124">
        <v>1795</v>
      </c>
      <c r="AI124" s="1" t="s">
        <v>5</v>
      </c>
      <c r="AJ124" s="8" t="str">
        <f t="shared" si="15"/>
        <v>1795_in</v>
      </c>
      <c r="AK124" s="2" t="b">
        <f t="shared" si="16"/>
        <v>1</v>
      </c>
    </row>
    <row r="125" spans="1:37" x14ac:dyDescent="0.25">
      <c r="A125">
        <f>(B126-B124)-1</f>
        <v>29</v>
      </c>
      <c r="B125" s="3">
        <f>B124+A125</f>
        <v>43799</v>
      </c>
      <c r="C125" s="2">
        <f>C124</f>
        <v>2247.3832000889033</v>
      </c>
      <c r="D125" s="2">
        <f>D124</f>
        <v>2197.1934089280603</v>
      </c>
      <c r="E125" s="2">
        <f>E124</f>
        <v>1795</v>
      </c>
      <c r="F125" s="1" t="s">
        <v>140</v>
      </c>
      <c r="G125" s="1" t="s">
        <v>141</v>
      </c>
      <c r="H125" s="4">
        <f t="shared" si="10"/>
        <v>2247.3813610513607</v>
      </c>
      <c r="I125" s="4">
        <f t="shared" si="11"/>
        <v>2197.1941746973121</v>
      </c>
      <c r="R125" s="2">
        <f t="shared" si="17"/>
        <v>59</v>
      </c>
      <c r="S125" s="3">
        <f>$S$6+(T124-1)</f>
        <v>43799</v>
      </c>
      <c r="T125" s="1">
        <f>T124</f>
        <v>1795</v>
      </c>
      <c r="U125" s="1" t="s">
        <v>4</v>
      </c>
      <c r="V125" s="8" t="str">
        <f t="shared" si="12"/>
        <v>1795_out</v>
      </c>
      <c r="W125" s="20">
        <v>12250.46</v>
      </c>
      <c r="X125">
        <f t="shared" si="13"/>
        <v>2247.3813610513607</v>
      </c>
      <c r="AE125">
        <v>12250.46</v>
      </c>
      <c r="AF125" t="b">
        <f t="shared" si="14"/>
        <v>1</v>
      </c>
      <c r="AH125" s="2">
        <f>AH124</f>
        <v>1795</v>
      </c>
      <c r="AI125" s="1" t="s">
        <v>4</v>
      </c>
      <c r="AJ125" s="8" t="str">
        <f t="shared" si="15"/>
        <v>1795_out</v>
      </c>
      <c r="AK125" s="2" t="b">
        <f t="shared" si="16"/>
        <v>1</v>
      </c>
    </row>
    <row r="126" spans="1:37" x14ac:dyDescent="0.25">
      <c r="A126" s="2"/>
      <c r="B126" s="6">
        <v>43800</v>
      </c>
      <c r="C126" s="7">
        <f t="shared" si="7"/>
        <v>2475.1556435184975</v>
      </c>
      <c r="D126" s="7">
        <f t="shared" si="8"/>
        <v>2401.5624882380948</v>
      </c>
      <c r="E126" s="2">
        <f>B128-$B$8</f>
        <v>1826</v>
      </c>
      <c r="F126" s="1" t="s">
        <v>142</v>
      </c>
      <c r="G126" s="1" t="s">
        <v>143</v>
      </c>
      <c r="H126" s="4">
        <f t="shared" si="10"/>
        <v>2475.1545405130105</v>
      </c>
      <c r="I126" s="4">
        <f t="shared" si="11"/>
        <v>2401.5624441357518</v>
      </c>
      <c r="R126" s="2">
        <f t="shared" si="17"/>
        <v>60</v>
      </c>
      <c r="S126" s="3">
        <f>$S$6+T125</f>
        <v>43800</v>
      </c>
      <c r="T126" s="1">
        <v>1826</v>
      </c>
      <c r="U126" s="1" t="s">
        <v>5</v>
      </c>
      <c r="V126" s="8" t="str">
        <f t="shared" si="12"/>
        <v>1826_in</v>
      </c>
      <c r="W126" s="20">
        <v>13090.9</v>
      </c>
      <c r="X126">
        <f t="shared" si="13"/>
        <v>2401.5624441357518</v>
      </c>
      <c r="AE126">
        <v>13090.9</v>
      </c>
      <c r="AF126" t="b">
        <f t="shared" si="14"/>
        <v>1</v>
      </c>
      <c r="AH126">
        <v>1826</v>
      </c>
      <c r="AI126" s="1" t="s">
        <v>5</v>
      </c>
      <c r="AJ126" s="8" t="str">
        <f t="shared" si="15"/>
        <v>1826_in</v>
      </c>
      <c r="AK126" s="2" t="b">
        <f t="shared" si="16"/>
        <v>1</v>
      </c>
    </row>
    <row r="127" spans="1:37" x14ac:dyDescent="0.25">
      <c r="A127">
        <f>(B128-B126)-1</f>
        <v>30</v>
      </c>
      <c r="B127" s="3">
        <f>B126+A127</f>
        <v>43830</v>
      </c>
      <c r="C127" s="2">
        <f>C126</f>
        <v>2475.1556435184975</v>
      </c>
      <c r="D127" s="2">
        <f>D126</f>
        <v>2401.5624882380948</v>
      </c>
      <c r="E127" s="2">
        <f>E126</f>
        <v>1826</v>
      </c>
      <c r="F127" s="1" t="s">
        <v>142</v>
      </c>
      <c r="G127" s="1" t="s">
        <v>143</v>
      </c>
      <c r="H127" s="4">
        <f t="shared" si="10"/>
        <v>2475.1545405130105</v>
      </c>
      <c r="I127" s="4">
        <f t="shared" si="11"/>
        <v>2401.5624441357518</v>
      </c>
      <c r="R127" s="2">
        <f t="shared" si="17"/>
        <v>60</v>
      </c>
      <c r="S127" s="3">
        <f>$S$6+(T126-1)</f>
        <v>43830</v>
      </c>
      <c r="T127" s="1">
        <f>T126</f>
        <v>1826</v>
      </c>
      <c r="U127" s="1" t="s">
        <v>4</v>
      </c>
      <c r="V127" s="8" t="str">
        <f t="shared" si="12"/>
        <v>1826_out</v>
      </c>
      <c r="W127" s="20">
        <v>13492.05</v>
      </c>
      <c r="X127">
        <f t="shared" si="13"/>
        <v>2475.1545405130105</v>
      </c>
      <c r="AE127">
        <v>13492.05</v>
      </c>
      <c r="AF127" t="b">
        <f t="shared" si="14"/>
        <v>1</v>
      </c>
      <c r="AH127" s="2">
        <f>AH126</f>
        <v>1826</v>
      </c>
      <c r="AI127" s="1" t="s">
        <v>4</v>
      </c>
      <c r="AJ127" s="8" t="str">
        <f t="shared" si="15"/>
        <v>1826_out</v>
      </c>
      <c r="AK127" s="2" t="b">
        <f t="shared" si="16"/>
        <v>1</v>
      </c>
    </row>
    <row r="128" spans="1:37" x14ac:dyDescent="0.25">
      <c r="A128" s="2"/>
      <c r="B128" s="6">
        <v>43831</v>
      </c>
      <c r="C128" s="7">
        <f t="shared" si="7"/>
        <v>2487.185207741551</v>
      </c>
      <c r="D128" s="7">
        <f t="shared" si="8"/>
        <v>2406.8761058055211</v>
      </c>
      <c r="E128" s="2">
        <f>B130-$B$8</f>
        <v>1857</v>
      </c>
      <c r="F128" s="1" t="s">
        <v>144</v>
      </c>
      <c r="G128" s="1" t="s">
        <v>145</v>
      </c>
      <c r="H128" s="4">
        <f t="shared" si="10"/>
        <v>2484.3476728974761</v>
      </c>
      <c r="I128" s="4">
        <f t="shared" si="11"/>
        <v>2404.03753446778</v>
      </c>
      <c r="R128" s="2">
        <f t="shared" si="17"/>
        <v>61</v>
      </c>
      <c r="S128" s="3">
        <f>$S$6+T127</f>
        <v>43831</v>
      </c>
      <c r="T128" s="1">
        <v>1857</v>
      </c>
      <c r="U128" s="1" t="s">
        <v>5</v>
      </c>
      <c r="V128" s="8" t="str">
        <f t="shared" si="12"/>
        <v>1857_in</v>
      </c>
      <c r="W128" s="20">
        <v>13104.3917</v>
      </c>
      <c r="X128">
        <f t="shared" si="13"/>
        <v>2404.03753446778</v>
      </c>
      <c r="AE128">
        <v>13104.3917</v>
      </c>
      <c r="AF128" t="b">
        <f t="shared" si="14"/>
        <v>1</v>
      </c>
      <c r="AH128">
        <v>1857</v>
      </c>
      <c r="AI128" s="1" t="s">
        <v>5</v>
      </c>
      <c r="AJ128" s="8" t="str">
        <f t="shared" si="15"/>
        <v>1857_in</v>
      </c>
      <c r="AK128" s="2" t="b">
        <f t="shared" si="16"/>
        <v>1</v>
      </c>
    </row>
    <row r="129" spans="1:37" x14ac:dyDescent="0.25">
      <c r="A129">
        <f>(B130-B128)-1</f>
        <v>30</v>
      </c>
      <c r="B129" s="3">
        <f>B128+A129</f>
        <v>43861</v>
      </c>
      <c r="C129" s="2">
        <f>C128</f>
        <v>2487.185207741551</v>
      </c>
      <c r="D129" s="2">
        <f>D128</f>
        <v>2406.8761058055211</v>
      </c>
      <c r="E129" s="2">
        <f>E128</f>
        <v>1857</v>
      </c>
      <c r="F129" s="1" t="s">
        <v>144</v>
      </c>
      <c r="G129" s="1" t="s">
        <v>145</v>
      </c>
      <c r="H129" s="4">
        <f t="shared" si="10"/>
        <v>2484.3476728974761</v>
      </c>
      <c r="I129" s="4">
        <f t="shared" si="11"/>
        <v>2404.03753446778</v>
      </c>
      <c r="R129" s="2">
        <f t="shared" si="17"/>
        <v>61</v>
      </c>
      <c r="S129" s="3">
        <f>$S$6+(T128-1)</f>
        <v>43861</v>
      </c>
      <c r="T129" s="1">
        <f>T128</f>
        <v>1857</v>
      </c>
      <c r="U129" s="1" t="s">
        <v>4</v>
      </c>
      <c r="V129" s="8" t="str">
        <f t="shared" si="12"/>
        <v>1857_out</v>
      </c>
      <c r="W129" s="20">
        <v>13542.161700000001</v>
      </c>
      <c r="X129">
        <f t="shared" si="13"/>
        <v>2484.3476728974761</v>
      </c>
      <c r="AE129">
        <v>13542.161700000001</v>
      </c>
      <c r="AF129" t="b">
        <f t="shared" si="14"/>
        <v>1</v>
      </c>
      <c r="AH129" s="2">
        <f>AH128</f>
        <v>1857</v>
      </c>
      <c r="AI129" s="1" t="s">
        <v>4</v>
      </c>
      <c r="AJ129" s="8" t="str">
        <f t="shared" si="15"/>
        <v>1857_out</v>
      </c>
      <c r="AK129" s="2" t="b">
        <f t="shared" si="16"/>
        <v>1</v>
      </c>
    </row>
    <row r="130" spans="1:37" x14ac:dyDescent="0.25">
      <c r="A130" s="2"/>
      <c r="B130" s="6">
        <v>43862</v>
      </c>
      <c r="C130" s="7">
        <f t="shared" si="7"/>
        <v>2491.1865653910354</v>
      </c>
      <c r="D130" s="7">
        <f t="shared" si="8"/>
        <v>2405.0276021655191</v>
      </c>
      <c r="E130" s="2">
        <f>B132-$B$8</f>
        <v>1886</v>
      </c>
      <c r="F130" s="1" t="s">
        <v>146</v>
      </c>
      <c r="G130" s="1" t="s">
        <v>147</v>
      </c>
      <c r="H130" s="4">
        <f t="shared" si="10"/>
        <v>2488.7713439850577</v>
      </c>
      <c r="I130" s="4">
        <f t="shared" si="11"/>
        <v>2402.6200679543349</v>
      </c>
      <c r="R130" s="2">
        <f t="shared" si="17"/>
        <v>62</v>
      </c>
      <c r="S130" s="3">
        <f>$S$6+T129</f>
        <v>43862</v>
      </c>
      <c r="T130" s="1">
        <v>1886</v>
      </c>
      <c r="U130" s="1" t="s">
        <v>5</v>
      </c>
      <c r="V130" s="8" t="str">
        <f t="shared" si="12"/>
        <v>1886_in</v>
      </c>
      <c r="W130" s="20">
        <v>13096.6651</v>
      </c>
      <c r="X130">
        <f t="shared" si="13"/>
        <v>2402.6200679543349</v>
      </c>
      <c r="AE130">
        <v>13096.6651</v>
      </c>
      <c r="AF130" t="b">
        <f t="shared" si="14"/>
        <v>1</v>
      </c>
      <c r="AH130">
        <v>1886</v>
      </c>
      <c r="AI130" s="1" t="s">
        <v>5</v>
      </c>
      <c r="AJ130" s="8" t="str">
        <f t="shared" si="15"/>
        <v>1886_in</v>
      </c>
      <c r="AK130" s="2" t="b">
        <f t="shared" si="16"/>
        <v>1</v>
      </c>
    </row>
    <row r="131" spans="1:37" x14ac:dyDescent="0.25">
      <c r="A131">
        <f>(B132-B130)-1</f>
        <v>28</v>
      </c>
      <c r="B131" s="3">
        <f>B130+A131</f>
        <v>43890</v>
      </c>
      <c r="C131" s="2">
        <f>C130</f>
        <v>2491.1865653910354</v>
      </c>
      <c r="D131" s="2">
        <f>D130</f>
        <v>2405.0276021655191</v>
      </c>
      <c r="E131" s="2">
        <f>E130</f>
        <v>1886</v>
      </c>
      <c r="F131" s="1" t="s">
        <v>146</v>
      </c>
      <c r="G131" s="1" t="s">
        <v>147</v>
      </c>
      <c r="H131" s="4">
        <f t="shared" si="10"/>
        <v>2488.7713439850577</v>
      </c>
      <c r="I131" s="4">
        <f t="shared" si="11"/>
        <v>2402.6200679543349</v>
      </c>
      <c r="R131" s="2">
        <f t="shared" si="17"/>
        <v>62</v>
      </c>
      <c r="S131" s="3">
        <f>$S$6+(T130-1)</f>
        <v>43890</v>
      </c>
      <c r="T131" s="1">
        <f>T130</f>
        <v>1886</v>
      </c>
      <c r="U131" s="1" t="s">
        <v>4</v>
      </c>
      <c r="V131" s="8" t="str">
        <f t="shared" si="12"/>
        <v>1886_out</v>
      </c>
      <c r="W131" s="20">
        <v>13566.275100000001</v>
      </c>
      <c r="X131">
        <f t="shared" si="13"/>
        <v>2488.7713439850577</v>
      </c>
      <c r="AE131">
        <v>13566.275100000001</v>
      </c>
      <c r="AF131" t="b">
        <f t="shared" si="14"/>
        <v>1</v>
      </c>
      <c r="AH131" s="2">
        <f>AH130</f>
        <v>1886</v>
      </c>
      <c r="AI131" s="1" t="s">
        <v>4</v>
      </c>
      <c r="AJ131" s="8" t="str">
        <f t="shared" si="15"/>
        <v>1886_out</v>
      </c>
      <c r="AK131" s="2" t="b">
        <f t="shared" si="16"/>
        <v>1</v>
      </c>
    </row>
    <row r="132" spans="1:37" x14ac:dyDescent="0.25">
      <c r="A132" s="2"/>
      <c r="B132" s="6">
        <v>43891</v>
      </c>
      <c r="C132" s="7">
        <f t="shared" si="7"/>
        <v>2211.9389216919021</v>
      </c>
      <c r="D132" s="7">
        <f t="shared" si="8"/>
        <v>2137.633401155832</v>
      </c>
      <c r="E132" s="2">
        <f>B134-$B$8</f>
        <v>1917</v>
      </c>
      <c r="F132" s="1" t="s">
        <v>148</v>
      </c>
      <c r="G132" s="1" t="s">
        <v>149</v>
      </c>
      <c r="H132" s="4">
        <f t="shared" si="10"/>
        <v>2210.2031989962375</v>
      </c>
      <c r="I132" s="4">
        <f t="shared" si="11"/>
        <v>2135.8938021158374</v>
      </c>
      <c r="R132" s="2">
        <f t="shared" si="17"/>
        <v>63</v>
      </c>
      <c r="S132" s="3">
        <f>$S$6+T131</f>
        <v>43891</v>
      </c>
      <c r="T132" s="1">
        <v>1917</v>
      </c>
      <c r="U132" s="1" t="s">
        <v>5</v>
      </c>
      <c r="V132" s="8" t="str">
        <f t="shared" si="12"/>
        <v>1917_in</v>
      </c>
      <c r="W132" s="20">
        <v>11642.742099999999</v>
      </c>
      <c r="X132">
        <f t="shared" si="13"/>
        <v>2135.8938021158374</v>
      </c>
      <c r="AE132">
        <v>11642.742099999999</v>
      </c>
      <c r="AF132" t="b">
        <f t="shared" si="14"/>
        <v>1</v>
      </c>
      <c r="AH132">
        <v>1917</v>
      </c>
      <c r="AI132" s="1" t="s">
        <v>5</v>
      </c>
      <c r="AJ132" s="8" t="str">
        <f t="shared" si="15"/>
        <v>1917_in</v>
      </c>
      <c r="AK132" s="2" t="b">
        <f t="shared" si="16"/>
        <v>1</v>
      </c>
    </row>
    <row r="133" spans="1:37" x14ac:dyDescent="0.25">
      <c r="A133">
        <f>(B134-B132)-1</f>
        <v>30</v>
      </c>
      <c r="B133" s="3">
        <f>B132+A133</f>
        <v>43921</v>
      </c>
      <c r="C133" s="2">
        <f>C132</f>
        <v>2211.9389216919021</v>
      </c>
      <c r="D133" s="2">
        <f>D132</f>
        <v>2137.633401155832</v>
      </c>
      <c r="E133" s="2">
        <f>E132</f>
        <v>1917</v>
      </c>
      <c r="F133" s="1" t="s">
        <v>148</v>
      </c>
      <c r="G133" s="1" t="s">
        <v>149</v>
      </c>
      <c r="H133" s="4">
        <f t="shared" si="10"/>
        <v>2210.2031989962375</v>
      </c>
      <c r="I133" s="4">
        <f t="shared" si="11"/>
        <v>2135.8938021158374</v>
      </c>
      <c r="R133" s="2">
        <f t="shared" si="17"/>
        <v>63</v>
      </c>
      <c r="S133" s="3">
        <f>$S$6+(T132-1)</f>
        <v>43921</v>
      </c>
      <c r="T133" s="1">
        <f>T132</f>
        <v>1917</v>
      </c>
      <c r="U133" s="1" t="s">
        <v>4</v>
      </c>
      <c r="V133" s="8" t="str">
        <f t="shared" si="12"/>
        <v>1917_out</v>
      </c>
      <c r="W133" s="20">
        <v>12047.802100000001</v>
      </c>
      <c r="X133">
        <f t="shared" si="13"/>
        <v>2210.2031989962375</v>
      </c>
      <c r="AE133">
        <v>12047.802100000001</v>
      </c>
      <c r="AF133" t="b">
        <f t="shared" si="14"/>
        <v>1</v>
      </c>
      <c r="AH133" s="2">
        <f>AH132</f>
        <v>1917</v>
      </c>
      <c r="AI133" s="1" t="s">
        <v>4</v>
      </c>
      <c r="AJ133" s="8" t="str">
        <f t="shared" si="15"/>
        <v>1917_out</v>
      </c>
      <c r="AK133" s="2" t="b">
        <f t="shared" si="16"/>
        <v>1</v>
      </c>
    </row>
    <row r="134" spans="1:37" x14ac:dyDescent="0.25">
      <c r="A134" s="2"/>
      <c r="B134" s="6">
        <v>43922</v>
      </c>
      <c r="C134" s="7">
        <f t="shared" si="7"/>
        <v>1644.0964473751831</v>
      </c>
      <c r="D134" s="7">
        <f t="shared" si="8"/>
        <v>1600.0223940727915</v>
      </c>
      <c r="E134" s="2">
        <f>B136-$B$8</f>
        <v>1947</v>
      </c>
      <c r="F134" s="1" t="s">
        <v>150</v>
      </c>
      <c r="G134" s="1" t="s">
        <v>151</v>
      </c>
      <c r="H134" s="4">
        <f t="shared" si="10"/>
        <v>1617.3667529055722</v>
      </c>
      <c r="I134" s="4">
        <f t="shared" si="11"/>
        <v>1573.2922143174221</v>
      </c>
      <c r="R134" s="2">
        <f t="shared" si="17"/>
        <v>64</v>
      </c>
      <c r="S134" s="3">
        <f>$S$6+T133</f>
        <v>43922</v>
      </c>
      <c r="T134" s="1">
        <v>1947</v>
      </c>
      <c r="U134" s="1" t="s">
        <v>5</v>
      </c>
      <c r="V134" s="8" t="str">
        <f t="shared" si="12"/>
        <v>1947_in</v>
      </c>
      <c r="W134" s="20">
        <v>8576.0048000000006</v>
      </c>
      <c r="X134">
        <f t="shared" si="13"/>
        <v>1573.2922143174221</v>
      </c>
      <c r="AE134">
        <v>8576.0048000000006</v>
      </c>
      <c r="AF134" t="b">
        <f t="shared" si="14"/>
        <v>1</v>
      </c>
      <c r="AH134">
        <v>1947</v>
      </c>
      <c r="AI134" s="1" t="s">
        <v>5</v>
      </c>
      <c r="AJ134" s="8" t="str">
        <f t="shared" si="15"/>
        <v>1947_in</v>
      </c>
      <c r="AK134" s="2" t="b">
        <f t="shared" si="16"/>
        <v>1</v>
      </c>
    </row>
    <row r="135" spans="1:37" x14ac:dyDescent="0.25">
      <c r="A135">
        <f>(B136-B134)-1</f>
        <v>29</v>
      </c>
      <c r="B135" s="3">
        <f>B134+A135</f>
        <v>43951</v>
      </c>
      <c r="C135" s="2">
        <f>C134</f>
        <v>1644.0964473751831</v>
      </c>
      <c r="D135" s="2">
        <f>D134</f>
        <v>1600.0223940727915</v>
      </c>
      <c r="E135" s="2">
        <f>E134</f>
        <v>1947</v>
      </c>
      <c r="F135" s="1" t="s">
        <v>150</v>
      </c>
      <c r="G135" s="1" t="s">
        <v>151</v>
      </c>
      <c r="H135" s="4">
        <f t="shared" si="10"/>
        <v>1617.3667529055722</v>
      </c>
      <c r="I135" s="4">
        <f t="shared" si="11"/>
        <v>1573.2922143174221</v>
      </c>
      <c r="R135" s="2">
        <f t="shared" si="17"/>
        <v>64</v>
      </c>
      <c r="S135" s="3">
        <f>$S$6+(T134-1)</f>
        <v>43951</v>
      </c>
      <c r="T135" s="1">
        <f>T134</f>
        <v>1947</v>
      </c>
      <c r="U135" s="1" t="s">
        <v>4</v>
      </c>
      <c r="V135" s="8" t="str">
        <f t="shared" si="12"/>
        <v>1947_out</v>
      </c>
      <c r="W135" s="20">
        <v>8816.2548000000006</v>
      </c>
      <c r="X135">
        <f t="shared" si="13"/>
        <v>1617.3667529055722</v>
      </c>
      <c r="AE135">
        <v>8816.2548000000006</v>
      </c>
      <c r="AF135" t="b">
        <f t="shared" si="14"/>
        <v>1</v>
      </c>
      <c r="AH135" s="2">
        <f>AH134</f>
        <v>1947</v>
      </c>
      <c r="AI135" s="1" t="s">
        <v>4</v>
      </c>
      <c r="AJ135" s="8" t="str">
        <f t="shared" si="15"/>
        <v>1947_out</v>
      </c>
      <c r="AK135" s="2" t="b">
        <f t="shared" si="16"/>
        <v>1</v>
      </c>
    </row>
    <row r="136" spans="1:37" x14ac:dyDescent="0.25">
      <c r="A136" s="2"/>
      <c r="B136" s="6">
        <v>43952</v>
      </c>
      <c r="C136" s="7">
        <f t="shared" si="7"/>
        <v>1591.8227264915774</v>
      </c>
      <c r="D136" s="7">
        <f t="shared" si="8"/>
        <v>1524.2600343188958</v>
      </c>
      <c r="E136" s="2">
        <f>B138-$B$8</f>
        <v>1978</v>
      </c>
      <c r="F136" s="1" t="s">
        <v>152</v>
      </c>
      <c r="G136" s="1" t="s">
        <v>153</v>
      </c>
      <c r="H136" s="4">
        <f t="shared" ref="H136:H199" si="18">VLOOKUP(F136,$V$8:$X$335,3,FALSE)</f>
        <v>1590.7394758573687</v>
      </c>
      <c r="I136" s="4">
        <f t="shared" ref="I136:I199" si="19">VLOOKUP(G136,$V$8:$X$335,3,FALSE)</f>
        <v>1523.1774734796622</v>
      </c>
      <c r="R136" s="2">
        <f t="shared" si="17"/>
        <v>65</v>
      </c>
      <c r="S136" s="3">
        <f>$S$6+T135</f>
        <v>43952</v>
      </c>
      <c r="T136" s="1">
        <v>1978</v>
      </c>
      <c r="U136" s="1" t="s">
        <v>5</v>
      </c>
      <c r="V136" s="8" t="str">
        <f t="shared" si="12"/>
        <v>1978_in</v>
      </c>
      <c r="W136" s="20">
        <v>8302.8297000000002</v>
      </c>
      <c r="X136">
        <f t="shared" si="13"/>
        <v>1523.1774734796622</v>
      </c>
      <c r="AE136">
        <v>8302.8297000000002</v>
      </c>
      <c r="AF136" t="b">
        <f t="shared" si="14"/>
        <v>1</v>
      </c>
      <c r="AH136">
        <v>1978</v>
      </c>
      <c r="AI136" s="1" t="s">
        <v>5</v>
      </c>
      <c r="AJ136" s="8" t="str">
        <f t="shared" si="15"/>
        <v>1978_in</v>
      </c>
      <c r="AK136" s="2" t="b">
        <f t="shared" si="16"/>
        <v>1</v>
      </c>
    </row>
    <row r="137" spans="1:37" x14ac:dyDescent="0.25">
      <c r="A137">
        <f>(B138-B136)-1</f>
        <v>30</v>
      </c>
      <c r="B137" s="3">
        <f>B136+A137</f>
        <v>43982</v>
      </c>
      <c r="C137" s="2">
        <f>C136</f>
        <v>1591.8227264915774</v>
      </c>
      <c r="D137" s="2">
        <f>D136</f>
        <v>1524.2600343188958</v>
      </c>
      <c r="E137" s="2">
        <f>E136</f>
        <v>1978</v>
      </c>
      <c r="F137" s="1" t="s">
        <v>152</v>
      </c>
      <c r="G137" s="1" t="s">
        <v>153</v>
      </c>
      <c r="H137" s="4">
        <f t="shared" si="18"/>
        <v>1590.7394758573687</v>
      </c>
      <c r="I137" s="4">
        <f t="shared" si="19"/>
        <v>1523.1774734796622</v>
      </c>
      <c r="R137" s="2">
        <f t="shared" si="17"/>
        <v>65</v>
      </c>
      <c r="S137" s="3">
        <f>$S$6+(T136-1)</f>
        <v>43982</v>
      </c>
      <c r="T137" s="1">
        <f>T136</f>
        <v>1978</v>
      </c>
      <c r="U137" s="1" t="s">
        <v>4</v>
      </c>
      <c r="V137" s="8" t="str">
        <f t="shared" ref="V137:V200" si="20">CONCATENATE(T137,"_",U137)</f>
        <v>1978_out</v>
      </c>
      <c r="W137" s="20">
        <v>8671.1097000000009</v>
      </c>
      <c r="X137">
        <f t="shared" ref="X137:X200" si="21">W137/$AC$7</f>
        <v>1590.7394758573687</v>
      </c>
      <c r="AE137">
        <v>8671.1097000000009</v>
      </c>
      <c r="AF137" t="b">
        <f t="shared" ref="AF137:AF200" si="22">AE137=W137</f>
        <v>1</v>
      </c>
      <c r="AH137" s="2">
        <f>AH136</f>
        <v>1978</v>
      </c>
      <c r="AI137" s="1" t="s">
        <v>4</v>
      </c>
      <c r="AJ137" s="8" t="str">
        <f t="shared" ref="AJ137:AJ200" si="23">CONCATENATE(AH137,"_",AI137)</f>
        <v>1978_out</v>
      </c>
      <c r="AK137" s="2" t="b">
        <f t="shared" ref="AK137:AK200" si="24">V137=AJ137</f>
        <v>1</v>
      </c>
    </row>
    <row r="138" spans="1:37" x14ac:dyDescent="0.25">
      <c r="A138" s="2"/>
      <c r="B138" s="6">
        <v>43983</v>
      </c>
      <c r="C138" s="7">
        <f t="shared" ref="C138:C264" si="25">-1*HLOOKUP(B138,$B$3:$FI$5,2,FALSE)</f>
        <v>1605.8788727941705</v>
      </c>
      <c r="D138" s="7">
        <f t="shared" ref="D138:D264" si="26">HLOOKUP(B138,$B$3:$FI$5,3,FALSE)</f>
        <v>1645.7399651191272</v>
      </c>
      <c r="E138" s="2">
        <f>B140-$B$8</f>
        <v>2008</v>
      </c>
      <c r="F138" s="1" t="s">
        <v>154</v>
      </c>
      <c r="G138" s="1" t="s">
        <v>155</v>
      </c>
      <c r="H138" s="4">
        <f t="shared" si="18"/>
        <v>1602.8030760788158</v>
      </c>
      <c r="I138" s="4">
        <f t="shared" si="19"/>
        <v>1642.6710416395933</v>
      </c>
      <c r="R138" s="2">
        <f t="shared" si="17"/>
        <v>66</v>
      </c>
      <c r="S138" s="3">
        <f>$S$6+T137</f>
        <v>43983</v>
      </c>
      <c r="T138" s="1">
        <v>2008</v>
      </c>
      <c r="U138" s="1" t="s">
        <v>5</v>
      </c>
      <c r="V138" s="8" t="str">
        <f t="shared" si="20"/>
        <v>2008_in</v>
      </c>
      <c r="W138" s="20">
        <v>8954.1882999999998</v>
      </c>
      <c r="X138">
        <f t="shared" si="21"/>
        <v>1642.6710416395933</v>
      </c>
      <c r="AE138">
        <v>8954.1882999999998</v>
      </c>
      <c r="AF138" t="b">
        <f t="shared" si="22"/>
        <v>1</v>
      </c>
      <c r="AH138">
        <v>2008</v>
      </c>
      <c r="AI138" s="1" t="s">
        <v>5</v>
      </c>
      <c r="AJ138" s="8" t="str">
        <f t="shared" si="23"/>
        <v>2008_in</v>
      </c>
      <c r="AK138" s="2" t="b">
        <f t="shared" si="24"/>
        <v>1</v>
      </c>
    </row>
    <row r="139" spans="1:37" x14ac:dyDescent="0.25">
      <c r="A139">
        <f>(B140-B138)-1</f>
        <v>29</v>
      </c>
      <c r="B139" s="3">
        <f>B138+A139</f>
        <v>44012</v>
      </c>
      <c r="C139" s="2">
        <f>C138</f>
        <v>1605.8788727941705</v>
      </c>
      <c r="D139" s="2">
        <f>D138</f>
        <v>1645.7399651191272</v>
      </c>
      <c r="E139" s="2">
        <f>E138</f>
        <v>2008</v>
      </c>
      <c r="F139" s="1" t="s">
        <v>154</v>
      </c>
      <c r="G139" s="1" t="s">
        <v>155</v>
      </c>
      <c r="H139" s="4">
        <f t="shared" si="18"/>
        <v>1602.8030760788158</v>
      </c>
      <c r="I139" s="4">
        <f t="shared" si="19"/>
        <v>1642.6710416395933</v>
      </c>
      <c r="R139" s="2">
        <f t="shared" si="17"/>
        <v>66</v>
      </c>
      <c r="S139" s="3">
        <f>$S$6+(T138-1)</f>
        <v>44012</v>
      </c>
      <c r="T139" s="1">
        <f>T138</f>
        <v>2008</v>
      </c>
      <c r="U139" s="1" t="s">
        <v>4</v>
      </c>
      <c r="V139" s="8" t="str">
        <f t="shared" si="20"/>
        <v>2008_out</v>
      </c>
      <c r="W139" s="20">
        <v>8736.8683000000001</v>
      </c>
      <c r="X139">
        <f t="shared" si="21"/>
        <v>1602.8030760788158</v>
      </c>
      <c r="AE139">
        <v>8736.8683000000001</v>
      </c>
      <c r="AF139" t="b">
        <f t="shared" si="22"/>
        <v>1</v>
      </c>
      <c r="AH139" s="2">
        <f>AH138</f>
        <v>2008</v>
      </c>
      <c r="AI139" s="1" t="s">
        <v>4</v>
      </c>
      <c r="AJ139" s="8" t="str">
        <f t="shared" si="23"/>
        <v>2008_out</v>
      </c>
      <c r="AK139" s="2" t="b">
        <f t="shared" si="24"/>
        <v>1</v>
      </c>
    </row>
    <row r="140" spans="1:37" x14ac:dyDescent="0.25">
      <c r="A140" s="2"/>
      <c r="B140" s="6">
        <v>44013</v>
      </c>
      <c r="C140" s="7">
        <f t="shared" si="25"/>
        <v>1969.8243404577033</v>
      </c>
      <c r="D140" s="7">
        <f t="shared" si="26"/>
        <v>1986.4909992695314</v>
      </c>
      <c r="E140" s="2">
        <f>B142-$B$8</f>
        <v>2039</v>
      </c>
      <c r="F140" s="1" t="s">
        <v>156</v>
      </c>
      <c r="G140" s="1" t="s">
        <v>157</v>
      </c>
      <c r="H140" s="4">
        <f t="shared" si="18"/>
        <v>1944.246150807272</v>
      </c>
      <c r="I140" s="4">
        <f t="shared" si="19"/>
        <v>1960.9128389684936</v>
      </c>
      <c r="R140" s="2">
        <f t="shared" ref="R140:R203" si="27">R138+1</f>
        <v>67</v>
      </c>
      <c r="S140" s="3">
        <f>$S$6+T139</f>
        <v>44013</v>
      </c>
      <c r="T140" s="1">
        <v>2039</v>
      </c>
      <c r="U140" s="1" t="s">
        <v>5</v>
      </c>
      <c r="V140" s="8" t="str">
        <f t="shared" si="20"/>
        <v>2039_in</v>
      </c>
      <c r="W140" s="20">
        <v>10688.9221</v>
      </c>
      <c r="X140">
        <f t="shared" si="21"/>
        <v>1960.9128389684936</v>
      </c>
      <c r="AE140">
        <v>10688.9221</v>
      </c>
      <c r="AF140" t="b">
        <f t="shared" si="22"/>
        <v>1</v>
      </c>
      <c r="AH140">
        <v>2039</v>
      </c>
      <c r="AI140" s="1" t="s">
        <v>5</v>
      </c>
      <c r="AJ140" s="8" t="str">
        <f t="shared" si="23"/>
        <v>2039_in</v>
      </c>
      <c r="AK140" s="2" t="b">
        <f t="shared" si="24"/>
        <v>1</v>
      </c>
    </row>
    <row r="141" spans="1:37" x14ac:dyDescent="0.25">
      <c r="A141">
        <f>(B142-B140)-1</f>
        <v>30</v>
      </c>
      <c r="B141" s="3">
        <f>B140+A141</f>
        <v>44043</v>
      </c>
      <c r="C141" s="2">
        <f>C140</f>
        <v>1969.8243404577033</v>
      </c>
      <c r="D141" s="2">
        <f>D140</f>
        <v>1986.4909992695314</v>
      </c>
      <c r="E141" s="2">
        <f>E140</f>
        <v>2039</v>
      </c>
      <c r="F141" s="1" t="s">
        <v>156</v>
      </c>
      <c r="G141" s="1" t="s">
        <v>157</v>
      </c>
      <c r="H141" s="4">
        <f t="shared" si="18"/>
        <v>1944.246150807272</v>
      </c>
      <c r="I141" s="4">
        <f t="shared" si="19"/>
        <v>1960.9128389684936</v>
      </c>
      <c r="R141" s="2">
        <f t="shared" si="27"/>
        <v>67</v>
      </c>
      <c r="S141" s="3">
        <f>$S$6+(T140-1)</f>
        <v>44043</v>
      </c>
      <c r="T141" s="1">
        <f>T140</f>
        <v>2039</v>
      </c>
      <c r="U141" s="1" t="s">
        <v>4</v>
      </c>
      <c r="V141" s="8" t="str">
        <f t="shared" si="20"/>
        <v>2039_out</v>
      </c>
      <c r="W141" s="20">
        <v>10598.072099999999</v>
      </c>
      <c r="X141">
        <f t="shared" si="21"/>
        <v>1944.246150807272</v>
      </c>
      <c r="AE141">
        <v>10598.072099999999</v>
      </c>
      <c r="AF141" t="b">
        <f t="shared" si="22"/>
        <v>1</v>
      </c>
      <c r="AH141" s="2">
        <f>AH140</f>
        <v>2039</v>
      </c>
      <c r="AI141" s="1" t="s">
        <v>4</v>
      </c>
      <c r="AJ141" s="8" t="str">
        <f t="shared" si="23"/>
        <v>2039_out</v>
      </c>
      <c r="AK141" s="2" t="b">
        <f t="shared" si="24"/>
        <v>1</v>
      </c>
    </row>
    <row r="142" spans="1:37" x14ac:dyDescent="0.25">
      <c r="A142" s="2"/>
      <c r="B142" s="6">
        <v>44044</v>
      </c>
      <c r="C142" s="7">
        <f t="shared" si="25"/>
        <v>2429.2103246702968</v>
      </c>
      <c r="D142" s="7">
        <f t="shared" si="26"/>
        <v>2309.6315279800547</v>
      </c>
      <c r="E142" s="2">
        <f>B144-$B$8</f>
        <v>2070</v>
      </c>
      <c r="F142" s="1" t="s">
        <v>158</v>
      </c>
      <c r="G142" s="1" t="s">
        <v>159</v>
      </c>
      <c r="H142" s="4">
        <f t="shared" si="18"/>
        <v>2403.5192068868146</v>
      </c>
      <c r="I142" s="4">
        <f t="shared" si="19"/>
        <v>2283.9373245421743</v>
      </c>
      <c r="R142" s="2">
        <f t="shared" si="27"/>
        <v>68</v>
      </c>
      <c r="S142" s="3">
        <f>$S$6+T141</f>
        <v>44044</v>
      </c>
      <c r="T142" s="1">
        <v>2070</v>
      </c>
      <c r="U142" s="1" t="s">
        <v>5</v>
      </c>
      <c r="V142" s="8" t="str">
        <f t="shared" si="20"/>
        <v>2070_in</v>
      </c>
      <c r="W142" s="20">
        <v>12449.7263</v>
      </c>
      <c r="X142">
        <f t="shared" si="21"/>
        <v>2283.9373245421743</v>
      </c>
      <c r="AE142">
        <v>12449.7263</v>
      </c>
      <c r="AF142" t="b">
        <f t="shared" si="22"/>
        <v>1</v>
      </c>
      <c r="AH142">
        <v>2070</v>
      </c>
      <c r="AI142" s="1" t="s">
        <v>5</v>
      </c>
      <c r="AJ142" s="8" t="str">
        <f t="shared" si="23"/>
        <v>2070_in</v>
      </c>
      <c r="AK142" s="2" t="b">
        <f t="shared" si="24"/>
        <v>1</v>
      </c>
    </row>
    <row r="143" spans="1:37" x14ac:dyDescent="0.25">
      <c r="A143">
        <f>(B144-B142)-1</f>
        <v>30</v>
      </c>
      <c r="B143" s="3">
        <f>B142+A143</f>
        <v>44074</v>
      </c>
      <c r="C143" s="2">
        <f>C142</f>
        <v>2429.2103246702968</v>
      </c>
      <c r="D143" s="2">
        <f>D142</f>
        <v>2309.6315279800547</v>
      </c>
      <c r="E143" s="2">
        <f>E142</f>
        <v>2070</v>
      </c>
      <c r="F143" s="1" t="s">
        <v>158</v>
      </c>
      <c r="G143" s="1" t="s">
        <v>159</v>
      </c>
      <c r="H143" s="4">
        <f t="shared" si="18"/>
        <v>2403.5192068868146</v>
      </c>
      <c r="I143" s="4">
        <f t="shared" si="19"/>
        <v>2283.9373245421743</v>
      </c>
      <c r="R143" s="2">
        <f t="shared" si="27"/>
        <v>68</v>
      </c>
      <c r="S143" s="3">
        <f>$S$6+(T142-1)</f>
        <v>44074</v>
      </c>
      <c r="T143" s="1">
        <f>T142</f>
        <v>2070</v>
      </c>
      <c r="U143" s="1" t="s">
        <v>4</v>
      </c>
      <c r="V143" s="8" t="str">
        <f t="shared" si="20"/>
        <v>2070_out</v>
      </c>
      <c r="W143" s="20">
        <v>13101.5663</v>
      </c>
      <c r="X143">
        <f t="shared" si="21"/>
        <v>2403.5192068868146</v>
      </c>
      <c r="AE143">
        <v>13101.5663</v>
      </c>
      <c r="AF143" t="b">
        <f t="shared" si="22"/>
        <v>1</v>
      </c>
      <c r="AH143" s="2">
        <f>AH142</f>
        <v>2070</v>
      </c>
      <c r="AI143" s="1" t="s">
        <v>4</v>
      </c>
      <c r="AJ143" s="8" t="str">
        <f t="shared" si="23"/>
        <v>2070_out</v>
      </c>
      <c r="AK143" s="2" t="b">
        <f t="shared" si="24"/>
        <v>1</v>
      </c>
    </row>
    <row r="144" spans="1:37" x14ac:dyDescent="0.25">
      <c r="A144" s="2"/>
      <c r="B144" s="6">
        <v>44075</v>
      </c>
      <c r="C144" s="7">
        <f t="shared" si="25"/>
        <v>2449.7210676919512</v>
      </c>
      <c r="D144" s="7">
        <f t="shared" si="26"/>
        <v>2396.1099818472353</v>
      </c>
      <c r="E144" s="2">
        <f>B146-$B$8</f>
        <v>2100</v>
      </c>
      <c r="F144" s="1" t="s">
        <v>160</v>
      </c>
      <c r="G144" s="1" t="s">
        <v>161</v>
      </c>
      <c r="H144" s="4">
        <f t="shared" si="18"/>
        <v>2447.1923140271451</v>
      </c>
      <c r="I144" s="4">
        <f t="shared" si="19"/>
        <v>2393.5800636338008</v>
      </c>
      <c r="R144" s="2">
        <f t="shared" si="27"/>
        <v>69</v>
      </c>
      <c r="S144" s="3">
        <f>$S$6+T143</f>
        <v>44075</v>
      </c>
      <c r="T144" s="1">
        <v>2100</v>
      </c>
      <c r="U144" s="1" t="s">
        <v>5</v>
      </c>
      <c r="V144" s="8" t="str">
        <f t="shared" si="20"/>
        <v>2100_in</v>
      </c>
      <c r="W144" s="20">
        <v>13047.3881</v>
      </c>
      <c r="X144">
        <f t="shared" si="21"/>
        <v>2393.5800636338008</v>
      </c>
      <c r="AE144">
        <v>13047.3881</v>
      </c>
      <c r="AF144" t="b">
        <f t="shared" si="22"/>
        <v>1</v>
      </c>
      <c r="AH144">
        <v>2100</v>
      </c>
      <c r="AI144" s="1" t="s">
        <v>5</v>
      </c>
      <c r="AJ144" s="8" t="str">
        <f t="shared" si="23"/>
        <v>2100_in</v>
      </c>
      <c r="AK144" s="2" t="b">
        <f t="shared" si="24"/>
        <v>1</v>
      </c>
    </row>
    <row r="145" spans="1:37" x14ac:dyDescent="0.25">
      <c r="A145">
        <f>(B146-B144)-1</f>
        <v>29</v>
      </c>
      <c r="B145" s="3">
        <f>B144+A145</f>
        <v>44104</v>
      </c>
      <c r="C145" s="2">
        <f>C144</f>
        <v>2449.7210676919512</v>
      </c>
      <c r="D145" s="2">
        <f>D144</f>
        <v>2396.1099818472353</v>
      </c>
      <c r="E145" s="2">
        <f>E144</f>
        <v>2100</v>
      </c>
      <c r="F145" s="1" t="s">
        <v>160</v>
      </c>
      <c r="G145" s="1" t="s">
        <v>161</v>
      </c>
      <c r="H145" s="4">
        <f t="shared" si="18"/>
        <v>2447.1923140271451</v>
      </c>
      <c r="I145" s="4">
        <f t="shared" si="19"/>
        <v>2393.5800636338008</v>
      </c>
      <c r="R145" s="2">
        <f t="shared" si="27"/>
        <v>69</v>
      </c>
      <c r="S145" s="3">
        <f>$S$6+(T144-1)</f>
        <v>44104</v>
      </c>
      <c r="T145" s="1">
        <f>T144</f>
        <v>2100</v>
      </c>
      <c r="U145" s="1" t="s">
        <v>4</v>
      </c>
      <c r="V145" s="8" t="str">
        <f t="shared" si="20"/>
        <v>2100_out</v>
      </c>
      <c r="W145" s="20">
        <v>13339.6281</v>
      </c>
      <c r="X145">
        <f t="shared" si="21"/>
        <v>2447.1923140271451</v>
      </c>
      <c r="AE145">
        <v>13339.6281</v>
      </c>
      <c r="AF145" t="b">
        <f t="shared" si="22"/>
        <v>1</v>
      </c>
      <c r="AH145" s="2">
        <f>AH144</f>
        <v>2100</v>
      </c>
      <c r="AI145" s="1" t="s">
        <v>4</v>
      </c>
      <c r="AJ145" s="8" t="str">
        <f t="shared" si="23"/>
        <v>2100_out</v>
      </c>
      <c r="AK145" s="2" t="b">
        <f t="shared" si="24"/>
        <v>1</v>
      </c>
    </row>
    <row r="146" spans="1:37" x14ac:dyDescent="0.25">
      <c r="A146" s="2"/>
      <c r="B146" s="6">
        <v>44105</v>
      </c>
      <c r="C146" s="7">
        <f t="shared" si="25"/>
        <v>2370.1825747117382</v>
      </c>
      <c r="D146" s="7">
        <f t="shared" si="26"/>
        <v>2309.3627109024442</v>
      </c>
      <c r="E146" s="2">
        <f>B148-$B$8</f>
        <v>2131</v>
      </c>
      <c r="F146" s="1" t="s">
        <v>162</v>
      </c>
      <c r="G146" s="1" t="s">
        <v>163</v>
      </c>
      <c r="H146" s="4">
        <f t="shared" si="18"/>
        <v>2370.1846748116427</v>
      </c>
      <c r="I146" s="4">
        <f t="shared" si="19"/>
        <v>2309.3645633522069</v>
      </c>
      <c r="R146" s="2">
        <f t="shared" si="27"/>
        <v>70</v>
      </c>
      <c r="S146" s="3">
        <f>$S$6+T145</f>
        <v>44105</v>
      </c>
      <c r="T146" s="1">
        <v>2131</v>
      </c>
      <c r="U146" s="1" t="s">
        <v>5</v>
      </c>
      <c r="V146" s="8" t="str">
        <f t="shared" si="20"/>
        <v>2131_in</v>
      </c>
      <c r="W146" s="20">
        <v>12588.33</v>
      </c>
      <c r="X146">
        <f t="shared" si="21"/>
        <v>2309.3645633522069</v>
      </c>
      <c r="AE146">
        <v>12588.33</v>
      </c>
      <c r="AF146" t="b">
        <f t="shared" si="22"/>
        <v>1</v>
      </c>
      <c r="AH146">
        <v>2131</v>
      </c>
      <c r="AI146" s="1" t="s">
        <v>5</v>
      </c>
      <c r="AJ146" s="8" t="str">
        <f t="shared" si="23"/>
        <v>2131_in</v>
      </c>
      <c r="AK146" s="2" t="b">
        <f t="shared" si="24"/>
        <v>1</v>
      </c>
    </row>
    <row r="147" spans="1:37" x14ac:dyDescent="0.25">
      <c r="A147">
        <f>(B148-B146)-1</f>
        <v>30</v>
      </c>
      <c r="B147" s="3">
        <f>B146+A147</f>
        <v>44135</v>
      </c>
      <c r="C147" s="2">
        <f>C146</f>
        <v>2370.1825747117382</v>
      </c>
      <c r="D147" s="2">
        <f>D146</f>
        <v>2309.3627109024442</v>
      </c>
      <c r="E147" s="2">
        <f>E146</f>
        <v>2131</v>
      </c>
      <c r="F147" s="1" t="s">
        <v>162</v>
      </c>
      <c r="G147" s="1" t="s">
        <v>163</v>
      </c>
      <c r="H147" s="4">
        <f t="shared" si="18"/>
        <v>2370.1846748116427</v>
      </c>
      <c r="I147" s="4">
        <f t="shared" si="19"/>
        <v>2309.3645633522069</v>
      </c>
      <c r="R147" s="2">
        <f t="shared" si="27"/>
        <v>70</v>
      </c>
      <c r="S147" s="3">
        <f>$S$6+(T146-1)</f>
        <v>44135</v>
      </c>
      <c r="T147" s="1">
        <f>T146</f>
        <v>2131</v>
      </c>
      <c r="U147" s="1" t="s">
        <v>4</v>
      </c>
      <c r="V147" s="8" t="str">
        <f t="shared" si="20"/>
        <v>2131_out</v>
      </c>
      <c r="W147" s="20">
        <v>12919.86</v>
      </c>
      <c r="X147">
        <f t="shared" si="21"/>
        <v>2370.1846748116427</v>
      </c>
      <c r="AE147">
        <v>12919.86</v>
      </c>
      <c r="AF147" t="b">
        <f t="shared" si="22"/>
        <v>1</v>
      </c>
      <c r="AH147" s="2">
        <f>AH146</f>
        <v>2131</v>
      </c>
      <c r="AI147" s="1" t="s">
        <v>4</v>
      </c>
      <c r="AJ147" s="8" t="str">
        <f t="shared" si="23"/>
        <v>2131_out</v>
      </c>
      <c r="AK147" s="2" t="b">
        <f t="shared" si="24"/>
        <v>1</v>
      </c>
    </row>
    <row r="148" spans="1:37" x14ac:dyDescent="0.25">
      <c r="A148" s="2"/>
      <c r="B148" s="6">
        <v>44136</v>
      </c>
      <c r="C148" s="7">
        <f t="shared" si="25"/>
        <v>2350.5544477615708</v>
      </c>
      <c r="D148" s="7">
        <f t="shared" si="26"/>
        <v>2288.2165141778842</v>
      </c>
      <c r="E148" s="2">
        <f>B150-$B$8</f>
        <v>2161</v>
      </c>
      <c r="F148" s="1" t="s">
        <v>164</v>
      </c>
      <c r="G148" s="1" t="s">
        <v>165</v>
      </c>
      <c r="H148" s="4">
        <f t="shared" si="18"/>
        <v>2320.9302726361798</v>
      </c>
      <c r="I148" s="4">
        <f t="shared" si="19"/>
        <v>2258.5966754603978</v>
      </c>
      <c r="R148" s="2">
        <f t="shared" si="27"/>
        <v>71</v>
      </c>
      <c r="S148" s="3">
        <f>$S$6+T147</f>
        <v>44136</v>
      </c>
      <c r="T148" s="1">
        <v>2161</v>
      </c>
      <c r="U148" s="1" t="s">
        <v>5</v>
      </c>
      <c r="V148" s="8" t="str">
        <f t="shared" si="20"/>
        <v>2161_in</v>
      </c>
      <c r="W148" s="20">
        <v>12311.5946</v>
      </c>
      <c r="X148">
        <f t="shared" si="21"/>
        <v>2258.5966754603978</v>
      </c>
      <c r="AE148">
        <v>12311.5946</v>
      </c>
      <c r="AF148" t="b">
        <f t="shared" si="22"/>
        <v>1</v>
      </c>
      <c r="AH148">
        <v>2161</v>
      </c>
      <c r="AI148" s="1" t="s">
        <v>5</v>
      </c>
      <c r="AJ148" s="8" t="str">
        <f t="shared" si="23"/>
        <v>2161_in</v>
      </c>
      <c r="AK148" s="2" t="b">
        <f t="shared" si="24"/>
        <v>1</v>
      </c>
    </row>
    <row r="149" spans="1:37" x14ac:dyDescent="0.25">
      <c r="A149">
        <f>(B150-B148)-1</f>
        <v>29</v>
      </c>
      <c r="B149" s="3">
        <f>B148+A149</f>
        <v>44165</v>
      </c>
      <c r="C149" s="2">
        <f>C148</f>
        <v>2350.5544477615708</v>
      </c>
      <c r="D149" s="2">
        <f>D148</f>
        <v>2288.2165141778842</v>
      </c>
      <c r="E149" s="2">
        <f>E148</f>
        <v>2161</v>
      </c>
      <c r="F149" s="1" t="s">
        <v>164</v>
      </c>
      <c r="G149" s="1" t="s">
        <v>165</v>
      </c>
      <c r="H149" s="4">
        <f t="shared" si="18"/>
        <v>2320.9302726361798</v>
      </c>
      <c r="I149" s="4">
        <f t="shared" si="19"/>
        <v>2258.5966754603978</v>
      </c>
      <c r="R149" s="2">
        <f t="shared" si="27"/>
        <v>71</v>
      </c>
      <c r="S149" s="3">
        <f>$S$6+(T148-1)</f>
        <v>44165</v>
      </c>
      <c r="T149" s="1">
        <f>T148</f>
        <v>2161</v>
      </c>
      <c r="U149" s="1" t="s">
        <v>4</v>
      </c>
      <c r="V149" s="8" t="str">
        <f t="shared" si="20"/>
        <v>2161_out</v>
      </c>
      <c r="W149" s="20">
        <v>12651.374599999999</v>
      </c>
      <c r="X149">
        <f t="shared" si="21"/>
        <v>2320.9302726361798</v>
      </c>
      <c r="AE149">
        <v>12651.374599999999</v>
      </c>
      <c r="AF149" t="b">
        <f t="shared" si="22"/>
        <v>1</v>
      </c>
      <c r="AH149" s="2">
        <f>AH148</f>
        <v>2161</v>
      </c>
      <c r="AI149" s="1" t="s">
        <v>4</v>
      </c>
      <c r="AJ149" s="8" t="str">
        <f t="shared" si="23"/>
        <v>2161_out</v>
      </c>
      <c r="AK149" s="2" t="b">
        <f t="shared" si="24"/>
        <v>1</v>
      </c>
    </row>
    <row r="150" spans="1:37" x14ac:dyDescent="0.25">
      <c r="A150" s="2"/>
      <c r="B150" s="6">
        <v>44166</v>
      </c>
      <c r="C150" s="7">
        <f t="shared" si="25"/>
        <v>2345.1153822245924</v>
      </c>
      <c r="D150" s="7">
        <f t="shared" si="26"/>
        <v>2281.3161291384531</v>
      </c>
      <c r="E150" s="2">
        <f>B152-$B$8</f>
        <v>2192</v>
      </c>
      <c r="F150" s="1" t="s">
        <v>166</v>
      </c>
      <c r="G150" s="1" t="s">
        <v>167</v>
      </c>
      <c r="H150" s="4">
        <f t="shared" si="18"/>
        <v>2315.4906398640983</v>
      </c>
      <c r="I150" s="4">
        <f t="shared" si="19"/>
        <v>2251.6930892317773</v>
      </c>
      <c r="R150" s="2">
        <f t="shared" si="27"/>
        <v>72</v>
      </c>
      <c r="S150" s="3">
        <f>$S$6+T149</f>
        <v>44166</v>
      </c>
      <c r="T150" s="1">
        <v>2192</v>
      </c>
      <c r="U150" s="1" t="s">
        <v>5</v>
      </c>
      <c r="V150" s="8" t="str">
        <f t="shared" si="20"/>
        <v>2192_in</v>
      </c>
      <c r="W150" s="20">
        <v>12273.9632</v>
      </c>
      <c r="X150">
        <f t="shared" si="21"/>
        <v>2251.6930892317773</v>
      </c>
      <c r="AE150">
        <v>12273.9632</v>
      </c>
      <c r="AF150" t="b">
        <f t="shared" si="22"/>
        <v>1</v>
      </c>
      <c r="AH150">
        <v>2192</v>
      </c>
      <c r="AI150" s="1" t="s">
        <v>5</v>
      </c>
      <c r="AJ150" s="8" t="str">
        <f t="shared" si="23"/>
        <v>2192_in</v>
      </c>
      <c r="AK150" s="2" t="b">
        <f t="shared" si="24"/>
        <v>1</v>
      </c>
    </row>
    <row r="151" spans="1:37" x14ac:dyDescent="0.25">
      <c r="A151">
        <f>(B152-B150)-1</f>
        <v>30</v>
      </c>
      <c r="B151" s="3">
        <f>B150+A151</f>
        <v>44196</v>
      </c>
      <c r="C151" s="2">
        <f>C150</f>
        <v>2345.1153822245924</v>
      </c>
      <c r="D151" s="2">
        <f>D150</f>
        <v>2281.3161291384531</v>
      </c>
      <c r="E151" s="2">
        <f>E150</f>
        <v>2192</v>
      </c>
      <c r="F151" s="1" t="s">
        <v>166</v>
      </c>
      <c r="G151" s="1" t="s">
        <v>167</v>
      </c>
      <c r="H151" s="4">
        <f t="shared" si="18"/>
        <v>2315.4906398640983</v>
      </c>
      <c r="I151" s="4">
        <f t="shared" si="19"/>
        <v>2251.6930892317773</v>
      </c>
      <c r="R151" s="2">
        <f t="shared" si="27"/>
        <v>72</v>
      </c>
      <c r="S151" s="3">
        <f>$S$6+(T150-1)</f>
        <v>44196</v>
      </c>
      <c r="T151" s="1">
        <f>T150</f>
        <v>2192</v>
      </c>
      <c r="U151" s="1" t="s">
        <v>4</v>
      </c>
      <c r="V151" s="8" t="str">
        <f t="shared" si="20"/>
        <v>2192_out</v>
      </c>
      <c r="W151" s="20">
        <v>12621.7232</v>
      </c>
      <c r="X151">
        <f t="shared" si="21"/>
        <v>2315.4906398640983</v>
      </c>
      <c r="AE151">
        <v>12621.7232</v>
      </c>
      <c r="AF151" t="b">
        <f t="shared" si="22"/>
        <v>1</v>
      </c>
      <c r="AH151" s="2">
        <f>AH150</f>
        <v>2192</v>
      </c>
      <c r="AI151" s="1" t="s">
        <v>4</v>
      </c>
      <c r="AJ151" s="8" t="str">
        <f t="shared" si="23"/>
        <v>2192_out</v>
      </c>
      <c r="AK151" s="2" t="b">
        <f t="shared" si="24"/>
        <v>1</v>
      </c>
    </row>
    <row r="152" spans="1:37" x14ac:dyDescent="0.25">
      <c r="A152" s="2"/>
      <c r="B152" s="6">
        <v>44197</v>
      </c>
      <c r="C152" s="7">
        <f>-1*HLOOKUP(B152,$B$3:$FI$5,2,FALSE)</f>
        <v>2358.0725374674093</v>
      </c>
      <c r="D152" s="7">
        <f t="shared" si="26"/>
        <v>2298.7074083202465</v>
      </c>
      <c r="E152" s="2">
        <f>B154-$B$8</f>
        <v>2223</v>
      </c>
      <c r="F152" s="1" t="s">
        <v>168</v>
      </c>
      <c r="G152" s="1" t="s">
        <v>169</v>
      </c>
      <c r="H152" s="4">
        <f t="shared" si="18"/>
        <v>2327.8516537877686</v>
      </c>
      <c r="I152" s="4">
        <f t="shared" si="19"/>
        <v>2268.4918267285898</v>
      </c>
      <c r="R152" s="2">
        <f t="shared" si="27"/>
        <v>73</v>
      </c>
      <c r="S152" s="3">
        <f>$S$6+T151</f>
        <v>44197</v>
      </c>
      <c r="T152" s="1">
        <v>2223</v>
      </c>
      <c r="U152" s="1" t="s">
        <v>5</v>
      </c>
      <c r="V152" s="8" t="str">
        <f t="shared" si="20"/>
        <v>2223_in</v>
      </c>
      <c r="W152" s="20">
        <v>12365.532999999999</v>
      </c>
      <c r="X152">
        <f t="shared" si="21"/>
        <v>2268.4918267285898</v>
      </c>
      <c r="AE152">
        <v>12365.532999999999</v>
      </c>
      <c r="AF152" t="b">
        <f t="shared" si="22"/>
        <v>1</v>
      </c>
      <c r="AH152">
        <v>2223</v>
      </c>
      <c r="AI152" s="1" t="s">
        <v>5</v>
      </c>
      <c r="AJ152" s="8" t="str">
        <f t="shared" si="23"/>
        <v>2223_in</v>
      </c>
      <c r="AK152" s="2" t="b">
        <f t="shared" si="24"/>
        <v>1</v>
      </c>
    </row>
    <row r="153" spans="1:37" x14ac:dyDescent="0.25">
      <c r="A153">
        <f>(B154-B152)-1</f>
        <v>30</v>
      </c>
      <c r="B153" s="3">
        <f>B152+A153</f>
        <v>44227</v>
      </c>
      <c r="C153" s="2">
        <f>C152</f>
        <v>2358.0725374674093</v>
      </c>
      <c r="D153" s="2">
        <f>D152</f>
        <v>2298.7074083202465</v>
      </c>
      <c r="E153" s="2">
        <f>E152</f>
        <v>2223</v>
      </c>
      <c r="F153" s="1" t="s">
        <v>168</v>
      </c>
      <c r="G153" s="1" t="s">
        <v>169</v>
      </c>
      <c r="H153" s="4">
        <f t="shared" si="18"/>
        <v>2327.8516537877686</v>
      </c>
      <c r="I153" s="4">
        <f t="shared" si="19"/>
        <v>2268.4918267285898</v>
      </c>
      <c r="R153" s="2">
        <f t="shared" si="27"/>
        <v>73</v>
      </c>
      <c r="S153" s="3">
        <f>$S$6+(T152-1)</f>
        <v>44227</v>
      </c>
      <c r="T153" s="1">
        <f>T152</f>
        <v>2223</v>
      </c>
      <c r="U153" s="1" t="s">
        <v>4</v>
      </c>
      <c r="V153" s="8" t="str">
        <f t="shared" si="20"/>
        <v>2223_out</v>
      </c>
      <c r="W153" s="20">
        <v>12689.102999999999</v>
      </c>
      <c r="X153">
        <f t="shared" si="21"/>
        <v>2327.8516537877686</v>
      </c>
      <c r="AE153">
        <v>12689.102999999999</v>
      </c>
      <c r="AF153" t="b">
        <f t="shared" si="22"/>
        <v>1</v>
      </c>
      <c r="AH153" s="2">
        <f>AH152</f>
        <v>2223</v>
      </c>
      <c r="AI153" s="1" t="s">
        <v>4</v>
      </c>
      <c r="AJ153" s="8" t="str">
        <f t="shared" si="23"/>
        <v>2223_out</v>
      </c>
      <c r="AK153" s="2" t="b">
        <f t="shared" si="24"/>
        <v>1</v>
      </c>
    </row>
    <row r="154" spans="1:37" x14ac:dyDescent="0.25">
      <c r="A154" s="2"/>
      <c r="B154" s="6">
        <v>44228</v>
      </c>
      <c r="C154" s="7">
        <f t="shared" si="25"/>
        <v>2408.5317460317456</v>
      </c>
      <c r="D154" s="7">
        <f t="shared" si="26"/>
        <v>2349.5783730158728</v>
      </c>
      <c r="E154" s="2">
        <f>B156-$B$8</f>
        <v>2251</v>
      </c>
      <c r="F154" s="1" t="s">
        <v>170</v>
      </c>
      <c r="G154" s="1" t="s">
        <v>171</v>
      </c>
      <c r="H154" s="4">
        <f t="shared" si="18"/>
        <v>2377.5445265342178</v>
      </c>
      <c r="I154" s="4">
        <f t="shared" si="19"/>
        <v>2318.5882956660648</v>
      </c>
      <c r="R154" s="2">
        <f t="shared" si="27"/>
        <v>74</v>
      </c>
      <c r="S154" s="3">
        <f>$S$6+T153</f>
        <v>44228</v>
      </c>
      <c r="T154" s="1">
        <v>2251</v>
      </c>
      <c r="U154" s="1" t="s">
        <v>5</v>
      </c>
      <c r="V154" s="8" t="str">
        <f t="shared" si="20"/>
        <v>2251_in</v>
      </c>
      <c r="W154" s="20">
        <v>12638.6085</v>
      </c>
      <c r="X154">
        <f t="shared" si="21"/>
        <v>2318.5882956660648</v>
      </c>
      <c r="AE154">
        <v>12638.6085</v>
      </c>
      <c r="AF154" t="b">
        <f t="shared" si="22"/>
        <v>1</v>
      </c>
      <c r="AH154">
        <v>2251</v>
      </c>
      <c r="AI154" s="1" t="s">
        <v>5</v>
      </c>
      <c r="AJ154" s="8" t="str">
        <f t="shared" si="23"/>
        <v>2251_in</v>
      </c>
      <c r="AK154" s="2" t="b">
        <f t="shared" si="24"/>
        <v>1</v>
      </c>
    </row>
    <row r="155" spans="1:37" x14ac:dyDescent="0.25">
      <c r="A155">
        <f>(B156-B154)-1</f>
        <v>27</v>
      </c>
      <c r="B155" s="3">
        <f>B154+A155</f>
        <v>44255</v>
      </c>
      <c r="C155" s="2">
        <f>C154</f>
        <v>2408.5317460317456</v>
      </c>
      <c r="D155" s="2">
        <f>D154</f>
        <v>2349.5783730158728</v>
      </c>
      <c r="E155" s="2">
        <f>E154</f>
        <v>2251</v>
      </c>
      <c r="F155" s="1" t="s">
        <v>170</v>
      </c>
      <c r="G155" s="1" t="s">
        <v>171</v>
      </c>
      <c r="H155" s="4">
        <f t="shared" si="18"/>
        <v>2377.5445265342178</v>
      </c>
      <c r="I155" s="4">
        <f t="shared" si="19"/>
        <v>2318.5882956660648</v>
      </c>
      <c r="R155" s="2">
        <f t="shared" si="27"/>
        <v>74</v>
      </c>
      <c r="S155" s="3">
        <f>$S$6+(T154-1)</f>
        <v>44255</v>
      </c>
      <c r="T155" s="1">
        <f>T154</f>
        <v>2251</v>
      </c>
      <c r="U155" s="1" t="s">
        <v>4</v>
      </c>
      <c r="V155" s="8" t="str">
        <f t="shared" si="20"/>
        <v>2251_out</v>
      </c>
      <c r="W155" s="20">
        <v>12959.978499999999</v>
      </c>
      <c r="X155">
        <f t="shared" si="21"/>
        <v>2377.5445265342178</v>
      </c>
      <c r="AE155">
        <v>12959.978499999999</v>
      </c>
      <c r="AF155" t="b">
        <f t="shared" si="22"/>
        <v>1</v>
      </c>
      <c r="AH155" s="2">
        <f>AH154</f>
        <v>2251</v>
      </c>
      <c r="AI155" s="1" t="s">
        <v>4</v>
      </c>
      <c r="AJ155" s="8" t="str">
        <f t="shared" si="23"/>
        <v>2251_out</v>
      </c>
      <c r="AK155" s="2" t="b">
        <f t="shared" si="24"/>
        <v>1</v>
      </c>
    </row>
    <row r="156" spans="1:37" x14ac:dyDescent="0.25">
      <c r="A156" s="2"/>
      <c r="B156" s="6">
        <v>44256</v>
      </c>
      <c r="C156" s="7">
        <f t="shared" si="25"/>
        <v>2467.9659498207884</v>
      </c>
      <c r="D156" s="7">
        <f t="shared" si="26"/>
        <v>2402.3521505376348</v>
      </c>
      <c r="E156" s="2">
        <f>B158-$B$8</f>
        <v>2282</v>
      </c>
      <c r="F156" s="1" t="s">
        <v>172</v>
      </c>
      <c r="G156" s="1" t="s">
        <v>173</v>
      </c>
      <c r="H156" s="4">
        <f t="shared" si="18"/>
        <v>2437.4360915750731</v>
      </c>
      <c r="I156" s="4">
        <f t="shared" si="19"/>
        <v>2371.8241926112778</v>
      </c>
      <c r="R156" s="2">
        <f t="shared" si="27"/>
        <v>75</v>
      </c>
      <c r="S156" s="3">
        <f>$S$6+T155</f>
        <v>44256</v>
      </c>
      <c r="T156" s="1">
        <v>2282</v>
      </c>
      <c r="U156" s="1" t="s">
        <v>5</v>
      </c>
      <c r="V156" s="8" t="str">
        <f t="shared" si="20"/>
        <v>2282_in</v>
      </c>
      <c r="W156" s="20">
        <v>12928.797</v>
      </c>
      <c r="X156">
        <f t="shared" si="21"/>
        <v>2371.8241926112778</v>
      </c>
      <c r="AE156">
        <v>12928.797</v>
      </c>
      <c r="AF156" t="b">
        <f t="shared" si="22"/>
        <v>1</v>
      </c>
      <c r="AH156">
        <v>2282</v>
      </c>
      <c r="AI156" s="1" t="s">
        <v>5</v>
      </c>
      <c r="AJ156" s="8" t="str">
        <f t="shared" si="23"/>
        <v>2282_in</v>
      </c>
      <c r="AK156" s="2" t="b">
        <f t="shared" si="24"/>
        <v>1</v>
      </c>
    </row>
    <row r="157" spans="1:37" x14ac:dyDescent="0.25">
      <c r="A157">
        <f>(B158-B156)-1</f>
        <v>30</v>
      </c>
      <c r="B157" s="3">
        <f>B156+A157</f>
        <v>44286</v>
      </c>
      <c r="C157" s="2">
        <f>C156</f>
        <v>2467.9659498207884</v>
      </c>
      <c r="D157" s="2">
        <f>D156</f>
        <v>2402.3521505376348</v>
      </c>
      <c r="E157" s="2">
        <f>E156</f>
        <v>2282</v>
      </c>
      <c r="F157" s="1" t="s">
        <v>172</v>
      </c>
      <c r="G157" s="1" t="s">
        <v>173</v>
      </c>
      <c r="H157" s="4">
        <f t="shared" si="18"/>
        <v>2437.4360915750731</v>
      </c>
      <c r="I157" s="4">
        <f t="shared" si="19"/>
        <v>2371.8241926112778</v>
      </c>
      <c r="R157" s="2">
        <f t="shared" si="27"/>
        <v>75</v>
      </c>
      <c r="S157" s="3">
        <f>$S$6+(T156-1)</f>
        <v>44286</v>
      </c>
      <c r="T157" s="1">
        <f>T156</f>
        <v>2282</v>
      </c>
      <c r="U157" s="1" t="s">
        <v>4</v>
      </c>
      <c r="V157" s="8" t="str">
        <f t="shared" si="20"/>
        <v>2282_out</v>
      </c>
      <c r="W157" s="20">
        <v>13286.447</v>
      </c>
      <c r="X157">
        <f t="shared" si="21"/>
        <v>2437.4360915750731</v>
      </c>
      <c r="AE157">
        <v>13286.447</v>
      </c>
      <c r="AF157" t="b">
        <f t="shared" si="22"/>
        <v>1</v>
      </c>
      <c r="AH157" s="2">
        <f>AH156</f>
        <v>2282</v>
      </c>
      <c r="AI157" s="1" t="s">
        <v>4</v>
      </c>
      <c r="AJ157" s="8" t="str">
        <f t="shared" si="23"/>
        <v>2282_out</v>
      </c>
      <c r="AK157" s="2" t="b">
        <f t="shared" si="24"/>
        <v>1</v>
      </c>
    </row>
    <row r="158" spans="1:37" x14ac:dyDescent="0.25">
      <c r="A158" s="2"/>
      <c r="B158" s="6">
        <v>44287</v>
      </c>
      <c r="C158" s="7">
        <f t="shared" si="25"/>
        <v>2405.5787037037035</v>
      </c>
      <c r="D158" s="7">
        <f t="shared" si="26"/>
        <v>2364.2361111111113</v>
      </c>
      <c r="E158" s="2">
        <f>B160-$B$8</f>
        <v>2312</v>
      </c>
      <c r="F158" s="1" t="s">
        <v>174</v>
      </c>
      <c r="G158" s="1" t="s">
        <v>175</v>
      </c>
      <c r="H158" s="4">
        <f t="shared" si="18"/>
        <v>2378.7638089725879</v>
      </c>
      <c r="I158" s="4">
        <f t="shared" si="19"/>
        <v>2337.4190482582849</v>
      </c>
      <c r="R158" s="2">
        <f t="shared" si="27"/>
        <v>76</v>
      </c>
      <c r="S158" s="3">
        <f>$S$6+T157</f>
        <v>44287</v>
      </c>
      <c r="T158" s="1">
        <v>2312</v>
      </c>
      <c r="U158" s="1" t="s">
        <v>5</v>
      </c>
      <c r="V158" s="8" t="str">
        <f t="shared" si="20"/>
        <v>2312_in</v>
      </c>
      <c r="W158" s="20">
        <v>12741.254800000001</v>
      </c>
      <c r="X158">
        <f t="shared" si="21"/>
        <v>2337.4190482582849</v>
      </c>
      <c r="AE158">
        <v>12741.254800000001</v>
      </c>
      <c r="AF158" t="b">
        <f t="shared" si="22"/>
        <v>1</v>
      </c>
      <c r="AH158">
        <v>2312</v>
      </c>
      <c r="AI158" s="1" t="s">
        <v>5</v>
      </c>
      <c r="AJ158" s="8" t="str">
        <f t="shared" si="23"/>
        <v>2312_in</v>
      </c>
      <c r="AK158" s="2" t="b">
        <f t="shared" si="24"/>
        <v>1</v>
      </c>
    </row>
    <row r="159" spans="1:37" x14ac:dyDescent="0.25">
      <c r="A159">
        <f>(B160-B158)-1</f>
        <v>29</v>
      </c>
      <c r="B159" s="3">
        <f>B158+A159</f>
        <v>44316</v>
      </c>
      <c r="C159" s="2">
        <f>C158</f>
        <v>2405.5787037037035</v>
      </c>
      <c r="D159" s="2">
        <f>D158</f>
        <v>2364.2361111111113</v>
      </c>
      <c r="E159" s="2">
        <f>E158</f>
        <v>2312</v>
      </c>
      <c r="F159" s="1" t="s">
        <v>174</v>
      </c>
      <c r="G159" s="1" t="s">
        <v>175</v>
      </c>
      <c r="H159" s="4">
        <f t="shared" si="18"/>
        <v>2378.7638089725879</v>
      </c>
      <c r="I159" s="4">
        <f t="shared" si="19"/>
        <v>2337.4190482582849</v>
      </c>
      <c r="R159" s="2">
        <f t="shared" si="27"/>
        <v>76</v>
      </c>
      <c r="S159" s="3">
        <f>$S$6+(T158-1)</f>
        <v>44316</v>
      </c>
      <c r="T159" s="1">
        <f>T158</f>
        <v>2312</v>
      </c>
      <c r="U159" s="1" t="s">
        <v>4</v>
      </c>
      <c r="V159" s="8" t="str">
        <f t="shared" si="20"/>
        <v>2312_out</v>
      </c>
      <c r="W159" s="20">
        <v>12966.6248</v>
      </c>
      <c r="X159">
        <f t="shared" si="21"/>
        <v>2378.7638089725879</v>
      </c>
      <c r="AE159">
        <v>12966.6248</v>
      </c>
      <c r="AF159" t="b">
        <f t="shared" si="22"/>
        <v>1</v>
      </c>
      <c r="AH159" s="2">
        <f>AH158</f>
        <v>2312</v>
      </c>
      <c r="AI159" s="1" t="s">
        <v>4</v>
      </c>
      <c r="AJ159" s="8" t="str">
        <f t="shared" si="23"/>
        <v>2312_out</v>
      </c>
      <c r="AK159" s="2" t="b">
        <f t="shared" si="24"/>
        <v>1</v>
      </c>
    </row>
    <row r="160" spans="1:37" x14ac:dyDescent="0.25">
      <c r="A160" s="2"/>
      <c r="B160" s="6">
        <v>44317</v>
      </c>
      <c r="C160" s="7">
        <f t="shared" si="25"/>
        <v>2464.269713261649</v>
      </c>
      <c r="D160" s="7">
        <f t="shared" si="26"/>
        <v>2434.0501792114701</v>
      </c>
      <c r="E160" s="2">
        <f>B162-$B$8</f>
        <v>2343</v>
      </c>
      <c r="F160" s="1" t="s">
        <v>176</v>
      </c>
      <c r="G160" s="1" t="s">
        <v>177</v>
      </c>
      <c r="H160" s="4">
        <f t="shared" si="18"/>
        <v>2427.6022318920732</v>
      </c>
      <c r="I160" s="4">
        <f t="shared" si="19"/>
        <v>2397.3857188812335</v>
      </c>
      <c r="R160" s="2">
        <f t="shared" si="27"/>
        <v>77</v>
      </c>
      <c r="S160" s="3">
        <f>$S$6+T159</f>
        <v>44317</v>
      </c>
      <c r="T160" s="1">
        <v>2343</v>
      </c>
      <c r="U160" s="1" t="s">
        <v>5</v>
      </c>
      <c r="V160" s="8" t="str">
        <f t="shared" si="20"/>
        <v>2343_in</v>
      </c>
      <c r="W160" s="20">
        <v>13068.1327</v>
      </c>
      <c r="X160">
        <f t="shared" si="21"/>
        <v>2397.3857188812335</v>
      </c>
      <c r="AE160">
        <v>13068.1327</v>
      </c>
      <c r="AF160" t="b">
        <f t="shared" si="22"/>
        <v>1</v>
      </c>
      <c r="AH160">
        <v>2343</v>
      </c>
      <c r="AI160" s="1" t="s">
        <v>5</v>
      </c>
      <c r="AJ160" s="8" t="str">
        <f t="shared" si="23"/>
        <v>2343_in</v>
      </c>
      <c r="AK160" s="2" t="b">
        <f t="shared" si="24"/>
        <v>1</v>
      </c>
    </row>
    <row r="161" spans="1:37" x14ac:dyDescent="0.25">
      <c r="A161">
        <f>(B162-B160)-1</f>
        <v>30</v>
      </c>
      <c r="B161" s="3">
        <f>B160+A161</f>
        <v>44347</v>
      </c>
      <c r="C161" s="2">
        <f>C160</f>
        <v>2464.269713261649</v>
      </c>
      <c r="D161" s="2">
        <f>D160</f>
        <v>2434.0501792114701</v>
      </c>
      <c r="E161" s="2">
        <f>E160</f>
        <v>2343</v>
      </c>
      <c r="F161" s="1" t="s">
        <v>176</v>
      </c>
      <c r="G161" s="1" t="s">
        <v>177</v>
      </c>
      <c r="H161" s="4">
        <f t="shared" si="18"/>
        <v>2427.6022318920732</v>
      </c>
      <c r="I161" s="4">
        <f t="shared" si="19"/>
        <v>2397.3857188812335</v>
      </c>
      <c r="R161" s="2">
        <f t="shared" si="27"/>
        <v>77</v>
      </c>
      <c r="S161" s="3">
        <f>$S$6+(T160-1)</f>
        <v>44347</v>
      </c>
      <c r="T161" s="1">
        <f>T160</f>
        <v>2343</v>
      </c>
      <c r="U161" s="1" t="s">
        <v>4</v>
      </c>
      <c r="V161" s="8" t="str">
        <f t="shared" si="20"/>
        <v>2343_out</v>
      </c>
      <c r="W161" s="20">
        <v>13232.842699999999</v>
      </c>
      <c r="X161">
        <f t="shared" si="21"/>
        <v>2427.6022318920732</v>
      </c>
      <c r="AE161">
        <v>13232.842699999999</v>
      </c>
      <c r="AF161" t="b">
        <f t="shared" si="22"/>
        <v>1</v>
      </c>
      <c r="AH161" s="2">
        <f>AH160</f>
        <v>2343</v>
      </c>
      <c r="AI161" s="1" t="s">
        <v>4</v>
      </c>
      <c r="AJ161" s="8" t="str">
        <f t="shared" si="23"/>
        <v>2343_out</v>
      </c>
      <c r="AK161" s="2" t="b">
        <f t="shared" si="24"/>
        <v>1</v>
      </c>
    </row>
    <row r="162" spans="1:37" x14ac:dyDescent="0.25">
      <c r="A162" s="2"/>
      <c r="B162" s="6">
        <v>44348</v>
      </c>
      <c r="C162" s="7">
        <f t="shared" si="25"/>
        <v>2359.3287037037039</v>
      </c>
      <c r="D162" s="7">
        <f t="shared" si="26"/>
        <v>2338.75</v>
      </c>
      <c r="E162" s="2">
        <f>B164-$B$8</f>
        <v>2373</v>
      </c>
      <c r="F162" s="1" t="s">
        <v>178</v>
      </c>
      <c r="G162" s="1" t="s">
        <v>179</v>
      </c>
      <c r="H162" s="4">
        <f t="shared" si="18"/>
        <v>2325.1600157539738</v>
      </c>
      <c r="I162" s="4">
        <f t="shared" si="19"/>
        <v>2304.583948124226</v>
      </c>
      <c r="R162" s="2">
        <f t="shared" si="27"/>
        <v>78</v>
      </c>
      <c r="S162" s="3">
        <f>$S$6+T161</f>
        <v>44348</v>
      </c>
      <c r="T162" s="1">
        <v>2373</v>
      </c>
      <c r="U162" s="1" t="s">
        <v>5</v>
      </c>
      <c r="V162" s="8" t="str">
        <f t="shared" si="20"/>
        <v>2373_in</v>
      </c>
      <c r="W162" s="20">
        <v>12562.2709</v>
      </c>
      <c r="X162">
        <f t="shared" si="21"/>
        <v>2304.583948124226</v>
      </c>
      <c r="AE162">
        <v>12562.2709</v>
      </c>
      <c r="AF162" t="b">
        <f t="shared" si="22"/>
        <v>1</v>
      </c>
      <c r="AH162">
        <v>2373</v>
      </c>
      <c r="AI162" s="1" t="s">
        <v>5</v>
      </c>
      <c r="AJ162" s="8" t="str">
        <f t="shared" si="23"/>
        <v>2373_in</v>
      </c>
      <c r="AK162" s="2" t="b">
        <f t="shared" si="24"/>
        <v>1</v>
      </c>
    </row>
    <row r="163" spans="1:37" x14ac:dyDescent="0.25">
      <c r="A163">
        <f>(B164-B162)-1</f>
        <v>29</v>
      </c>
      <c r="B163" s="3">
        <f>B162+A163</f>
        <v>44377</v>
      </c>
      <c r="C163" s="2">
        <f>C162</f>
        <v>2359.3287037037039</v>
      </c>
      <c r="D163" s="2">
        <f>D162</f>
        <v>2338.75</v>
      </c>
      <c r="E163" s="2">
        <f>E162</f>
        <v>2373</v>
      </c>
      <c r="F163" s="1" t="s">
        <v>178</v>
      </c>
      <c r="G163" s="1" t="s">
        <v>179</v>
      </c>
      <c r="H163" s="4">
        <f t="shared" si="18"/>
        <v>2325.1600157539738</v>
      </c>
      <c r="I163" s="4">
        <f t="shared" si="19"/>
        <v>2304.583948124226</v>
      </c>
      <c r="R163" s="2">
        <f t="shared" si="27"/>
        <v>78</v>
      </c>
      <c r="S163" s="3">
        <f>$S$6+(T162-1)</f>
        <v>44377</v>
      </c>
      <c r="T163" s="1">
        <f>T162</f>
        <v>2373</v>
      </c>
      <c r="U163" s="1" t="s">
        <v>4</v>
      </c>
      <c r="V163" s="8" t="str">
        <f t="shared" si="20"/>
        <v>2373_out</v>
      </c>
      <c r="W163" s="20">
        <v>12674.430899999999</v>
      </c>
      <c r="X163">
        <f t="shared" si="21"/>
        <v>2325.1600157539738</v>
      </c>
      <c r="AE163">
        <v>12674.430899999999</v>
      </c>
      <c r="AF163" t="b">
        <f t="shared" si="22"/>
        <v>1</v>
      </c>
      <c r="AH163" s="2">
        <f>AH162</f>
        <v>2373</v>
      </c>
      <c r="AI163" s="1" t="s">
        <v>4</v>
      </c>
      <c r="AJ163" s="8" t="str">
        <f t="shared" si="23"/>
        <v>2373_out</v>
      </c>
      <c r="AK163" s="2" t="b">
        <f t="shared" si="24"/>
        <v>1</v>
      </c>
    </row>
    <row r="164" spans="1:37" x14ac:dyDescent="0.25">
      <c r="A164" s="2"/>
      <c r="B164" s="6">
        <v>44378</v>
      </c>
      <c r="C164" s="7">
        <f t="shared" si="25"/>
        <v>2267.6523297491035</v>
      </c>
      <c r="D164" s="7">
        <f t="shared" si="26"/>
        <v>2252.5313620071688</v>
      </c>
      <c r="E164" s="2">
        <f>B166-$B$8</f>
        <v>2404</v>
      </c>
      <c r="F164" s="1" t="s">
        <v>180</v>
      </c>
      <c r="G164" s="1" t="s">
        <v>181</v>
      </c>
      <c r="H164" s="4">
        <f t="shared" si="18"/>
        <v>2267.6455588971344</v>
      </c>
      <c r="I164" s="4">
        <f t="shared" si="19"/>
        <v>2252.5308815432213</v>
      </c>
      <c r="R164" s="2">
        <f t="shared" si="27"/>
        <v>79</v>
      </c>
      <c r="S164" s="3">
        <f>$S$6+T163</f>
        <v>44378</v>
      </c>
      <c r="T164" s="1">
        <v>2404</v>
      </c>
      <c r="U164" s="1" t="s">
        <v>5</v>
      </c>
      <c r="V164" s="8" t="str">
        <f t="shared" si="20"/>
        <v>2404_in</v>
      </c>
      <c r="W164" s="20">
        <v>12278.53</v>
      </c>
      <c r="X164">
        <f t="shared" si="21"/>
        <v>2252.5308815432213</v>
      </c>
      <c r="AE164">
        <v>12278.53</v>
      </c>
      <c r="AF164" t="b">
        <f t="shared" si="22"/>
        <v>1</v>
      </c>
      <c r="AH164">
        <v>2404</v>
      </c>
      <c r="AI164" s="1" t="s">
        <v>5</v>
      </c>
      <c r="AJ164" s="8" t="str">
        <f t="shared" si="23"/>
        <v>2404_in</v>
      </c>
      <c r="AK164" s="2" t="b">
        <f t="shared" si="24"/>
        <v>1</v>
      </c>
    </row>
    <row r="165" spans="1:37" x14ac:dyDescent="0.25">
      <c r="A165">
        <f>(B166-B164)-1</f>
        <v>30</v>
      </c>
      <c r="B165" s="3">
        <f>B164+A165</f>
        <v>44408</v>
      </c>
      <c r="C165" s="2">
        <f>C164</f>
        <v>2267.6523297491035</v>
      </c>
      <c r="D165" s="2">
        <f>D164</f>
        <v>2252.5313620071688</v>
      </c>
      <c r="E165" s="2">
        <f>E164</f>
        <v>2404</v>
      </c>
      <c r="F165" s="1" t="s">
        <v>180</v>
      </c>
      <c r="G165" s="1" t="s">
        <v>181</v>
      </c>
      <c r="H165" s="4">
        <f t="shared" si="18"/>
        <v>2267.6455588971344</v>
      </c>
      <c r="I165" s="4">
        <f t="shared" si="19"/>
        <v>2252.5308815432213</v>
      </c>
      <c r="R165" s="2">
        <f t="shared" si="27"/>
        <v>79</v>
      </c>
      <c r="S165" s="3">
        <f>$S$6+(T164-1)</f>
        <v>44408</v>
      </c>
      <c r="T165" s="1">
        <f>T164</f>
        <v>2404</v>
      </c>
      <c r="U165" s="1" t="s">
        <v>4</v>
      </c>
      <c r="V165" s="8" t="str">
        <f t="shared" si="20"/>
        <v>2404_out</v>
      </c>
      <c r="W165" s="20">
        <v>12360.92</v>
      </c>
      <c r="X165">
        <f t="shared" si="21"/>
        <v>2267.6455588971344</v>
      </c>
      <c r="AE165">
        <v>12360.92</v>
      </c>
      <c r="AF165" t="b">
        <f t="shared" si="22"/>
        <v>1</v>
      </c>
      <c r="AH165" s="2">
        <f>AH164</f>
        <v>2404</v>
      </c>
      <c r="AI165" s="1" t="s">
        <v>4</v>
      </c>
      <c r="AJ165" s="8" t="str">
        <f t="shared" si="23"/>
        <v>2404_out</v>
      </c>
      <c r="AK165" s="2" t="b">
        <f t="shared" si="24"/>
        <v>1</v>
      </c>
    </row>
    <row r="166" spans="1:37" x14ac:dyDescent="0.25">
      <c r="A166" s="2"/>
      <c r="B166" s="6">
        <v>44409</v>
      </c>
      <c r="C166" s="7">
        <f t="shared" si="25"/>
        <v>2308.9829749103942</v>
      </c>
      <c r="D166" s="7">
        <f t="shared" si="26"/>
        <v>2291.1514336917567</v>
      </c>
      <c r="E166" s="2">
        <f>B168-$B$8</f>
        <v>2435</v>
      </c>
      <c r="F166" s="1" t="s">
        <v>182</v>
      </c>
      <c r="G166" s="1" t="s">
        <v>183</v>
      </c>
      <c r="H166" s="4">
        <f t="shared" si="18"/>
        <v>2274.0407423420324</v>
      </c>
      <c r="I166" s="4">
        <f t="shared" si="19"/>
        <v>2256.2091288112597</v>
      </c>
      <c r="R166" s="2">
        <f t="shared" si="27"/>
        <v>80</v>
      </c>
      <c r="S166" s="3">
        <f>$S$6+T165</f>
        <v>44409</v>
      </c>
      <c r="T166" s="1">
        <v>2435</v>
      </c>
      <c r="U166" s="1" t="s">
        <v>5</v>
      </c>
      <c r="V166" s="8" t="str">
        <f t="shared" si="20"/>
        <v>2435_in</v>
      </c>
      <c r="W166" s="20">
        <v>12298.580099999999</v>
      </c>
      <c r="X166">
        <f t="shared" si="21"/>
        <v>2256.2091288112597</v>
      </c>
      <c r="AE166">
        <v>12298.580099999999</v>
      </c>
      <c r="AF166" t="b">
        <f t="shared" si="22"/>
        <v>1</v>
      </c>
      <c r="AH166">
        <v>2435</v>
      </c>
      <c r="AI166" s="1" t="s">
        <v>5</v>
      </c>
      <c r="AJ166" s="8" t="str">
        <f t="shared" si="23"/>
        <v>2435_in</v>
      </c>
      <c r="AK166" s="2" t="b">
        <f t="shared" si="24"/>
        <v>1</v>
      </c>
    </row>
    <row r="167" spans="1:37" x14ac:dyDescent="0.25">
      <c r="A167">
        <f>(B168-B166)-1</f>
        <v>30</v>
      </c>
      <c r="B167" s="3">
        <f>B166+A167</f>
        <v>44439</v>
      </c>
      <c r="C167" s="2">
        <f>C166</f>
        <v>2308.9829749103942</v>
      </c>
      <c r="D167" s="2">
        <f>D166</f>
        <v>2291.1514336917567</v>
      </c>
      <c r="E167" s="2">
        <f>E166</f>
        <v>2435</v>
      </c>
      <c r="F167" s="1" t="s">
        <v>182</v>
      </c>
      <c r="G167" s="1" t="s">
        <v>183</v>
      </c>
      <c r="H167" s="4">
        <f t="shared" si="18"/>
        <v>2274.0407423420324</v>
      </c>
      <c r="I167" s="4">
        <f t="shared" si="19"/>
        <v>2256.2091288112597</v>
      </c>
      <c r="R167" s="2">
        <f t="shared" si="27"/>
        <v>80</v>
      </c>
      <c r="S167" s="3">
        <f>$S$6+(T166-1)</f>
        <v>44439</v>
      </c>
      <c r="T167" s="1">
        <f>T166</f>
        <v>2435</v>
      </c>
      <c r="U167" s="1" t="s">
        <v>4</v>
      </c>
      <c r="V167" s="8" t="str">
        <f t="shared" si="20"/>
        <v>2435_out</v>
      </c>
      <c r="W167" s="20">
        <v>12395.7801</v>
      </c>
      <c r="X167">
        <f t="shared" si="21"/>
        <v>2274.0407423420324</v>
      </c>
      <c r="AE167">
        <v>12395.7801</v>
      </c>
      <c r="AF167" t="b">
        <f t="shared" si="22"/>
        <v>1</v>
      </c>
      <c r="AH167" s="2">
        <f>AH166</f>
        <v>2435</v>
      </c>
      <c r="AI167" s="1" t="s">
        <v>4</v>
      </c>
      <c r="AJ167" s="8" t="str">
        <f t="shared" si="23"/>
        <v>2435_out</v>
      </c>
      <c r="AK167" s="2" t="b">
        <f t="shared" si="24"/>
        <v>1</v>
      </c>
    </row>
    <row r="168" spans="1:37" x14ac:dyDescent="0.25">
      <c r="A168" s="2"/>
      <c r="B168" s="6">
        <v>44440</v>
      </c>
      <c r="C168" s="7">
        <f t="shared" si="25"/>
        <v>2289.0394454041079</v>
      </c>
      <c r="D168" s="7">
        <f t="shared" si="26"/>
        <v>2272.0950859429472</v>
      </c>
      <c r="E168" s="2">
        <f>B170-$B$8</f>
        <v>2465</v>
      </c>
      <c r="F168" s="1" t="s">
        <v>184</v>
      </c>
      <c r="G168" s="1" t="s">
        <v>185</v>
      </c>
      <c r="H168" s="4">
        <f t="shared" si="18"/>
        <v>2256.4179348042712</v>
      </c>
      <c r="I168" s="4">
        <f t="shared" si="19"/>
        <v>2239.476067421896</v>
      </c>
      <c r="R168" s="2">
        <f t="shared" si="27"/>
        <v>81</v>
      </c>
      <c r="S168" s="3">
        <f>$S$6+T167</f>
        <v>44440</v>
      </c>
      <c r="T168" s="1">
        <v>2465</v>
      </c>
      <c r="U168" s="1" t="s">
        <v>5</v>
      </c>
      <c r="V168" s="8" t="str">
        <f t="shared" si="20"/>
        <v>2465_in</v>
      </c>
      <c r="W168" s="20">
        <v>12207.3683</v>
      </c>
      <c r="X168">
        <f t="shared" si="21"/>
        <v>2239.476067421896</v>
      </c>
      <c r="AE168">
        <v>12207.3683</v>
      </c>
      <c r="AF168" t="b">
        <f t="shared" si="22"/>
        <v>1</v>
      </c>
      <c r="AH168">
        <v>2465</v>
      </c>
      <c r="AI168" s="1" t="s">
        <v>5</v>
      </c>
      <c r="AJ168" s="8" t="str">
        <f t="shared" si="23"/>
        <v>2465_in</v>
      </c>
      <c r="AK168" s="2" t="b">
        <f t="shared" si="24"/>
        <v>1</v>
      </c>
    </row>
    <row r="169" spans="1:37" x14ac:dyDescent="0.25">
      <c r="A169">
        <f>(B170-B168)-1</f>
        <v>29</v>
      </c>
      <c r="B169" s="3">
        <f>B168+A169</f>
        <v>44469</v>
      </c>
      <c r="C169" s="2">
        <f>C168</f>
        <v>2289.0394454041079</v>
      </c>
      <c r="D169" s="2">
        <f>D168</f>
        <v>2272.0950859429472</v>
      </c>
      <c r="E169" s="2">
        <f>E168</f>
        <v>2465</v>
      </c>
      <c r="F169" s="1" t="s">
        <v>184</v>
      </c>
      <c r="G169" s="1" t="s">
        <v>185</v>
      </c>
      <c r="H169" s="4">
        <f t="shared" si="18"/>
        <v>2256.4179348042712</v>
      </c>
      <c r="I169" s="4">
        <f t="shared" si="19"/>
        <v>2239.476067421896</v>
      </c>
      <c r="R169" s="2">
        <f t="shared" si="27"/>
        <v>81</v>
      </c>
      <c r="S169" s="3">
        <f>$S$6+(T168-1)</f>
        <v>44469</v>
      </c>
      <c r="T169" s="1">
        <f>T168</f>
        <v>2465</v>
      </c>
      <c r="U169" s="1" t="s">
        <v>4</v>
      </c>
      <c r="V169" s="8" t="str">
        <f t="shared" si="20"/>
        <v>2465_out</v>
      </c>
      <c r="W169" s="20">
        <v>12299.7183</v>
      </c>
      <c r="X169">
        <f t="shared" si="21"/>
        <v>2256.4179348042712</v>
      </c>
      <c r="AE169">
        <v>12299.7183</v>
      </c>
      <c r="AF169" t="b">
        <f t="shared" si="22"/>
        <v>1</v>
      </c>
      <c r="AH169" s="2">
        <f>AH168</f>
        <v>2465</v>
      </c>
      <c r="AI169" s="1" t="s">
        <v>4</v>
      </c>
      <c r="AJ169" s="8" t="str">
        <f t="shared" si="23"/>
        <v>2465_out</v>
      </c>
      <c r="AK169" s="2" t="b">
        <f t="shared" si="24"/>
        <v>1</v>
      </c>
    </row>
    <row r="170" spans="1:37" x14ac:dyDescent="0.25">
      <c r="A170" s="2"/>
      <c r="B170" s="6">
        <v>44470</v>
      </c>
      <c r="C170" s="7">
        <f t="shared" si="25"/>
        <v>2435.6452278322595</v>
      </c>
      <c r="D170" s="7">
        <f t="shared" si="26"/>
        <v>2412.2804888747869</v>
      </c>
      <c r="E170" s="2">
        <f>B172-$B$8</f>
        <v>2496</v>
      </c>
      <c r="F170" s="1" t="s">
        <v>186</v>
      </c>
      <c r="G170" s="1" t="s">
        <v>187</v>
      </c>
      <c r="H170" s="4">
        <f t="shared" si="18"/>
        <v>2399.4504986492398</v>
      </c>
      <c r="I170" s="4">
        <f t="shared" si="19"/>
        <v>2376.0841137169914</v>
      </c>
      <c r="R170" s="2">
        <f t="shared" si="27"/>
        <v>82</v>
      </c>
      <c r="S170" s="3">
        <f>$S$6+T169</f>
        <v>44470</v>
      </c>
      <c r="T170" s="1">
        <v>2496</v>
      </c>
      <c r="U170" s="1" t="s">
        <v>5</v>
      </c>
      <c r="V170" s="8" t="str">
        <f t="shared" si="20"/>
        <v>2496_in</v>
      </c>
      <c r="W170" s="20">
        <v>12952.0178</v>
      </c>
      <c r="X170">
        <f t="shared" si="21"/>
        <v>2376.0841137169914</v>
      </c>
      <c r="AE170">
        <v>12952.0178</v>
      </c>
      <c r="AF170" t="b">
        <f t="shared" si="22"/>
        <v>1</v>
      </c>
      <c r="AH170">
        <v>2496</v>
      </c>
      <c r="AI170" s="1" t="s">
        <v>5</v>
      </c>
      <c r="AJ170" s="8" t="str">
        <f t="shared" si="23"/>
        <v>2496_in</v>
      </c>
      <c r="AK170" s="2" t="b">
        <f t="shared" si="24"/>
        <v>1</v>
      </c>
    </row>
    <row r="171" spans="1:37" x14ac:dyDescent="0.25">
      <c r="A171">
        <f>(B172-B170)-1</f>
        <v>30</v>
      </c>
      <c r="B171" s="3">
        <f>B170+A171</f>
        <v>44500</v>
      </c>
      <c r="C171" s="2">
        <f>C170</f>
        <v>2435.6452278322595</v>
      </c>
      <c r="D171" s="2">
        <f>D170</f>
        <v>2412.2804888747869</v>
      </c>
      <c r="E171" s="2">
        <f>E170</f>
        <v>2496</v>
      </c>
      <c r="F171" s="1" t="s">
        <v>186</v>
      </c>
      <c r="G171" s="1" t="s">
        <v>187</v>
      </c>
      <c r="H171" s="4">
        <f t="shared" si="18"/>
        <v>2399.4504986492398</v>
      </c>
      <c r="I171" s="4">
        <f t="shared" si="19"/>
        <v>2376.0841137169914</v>
      </c>
      <c r="R171" s="2">
        <f t="shared" si="27"/>
        <v>82</v>
      </c>
      <c r="S171" s="3">
        <f>$S$6+(T170-1)</f>
        <v>44500</v>
      </c>
      <c r="T171" s="1">
        <f>T170</f>
        <v>2496</v>
      </c>
      <c r="U171" s="1" t="s">
        <v>4</v>
      </c>
      <c r="V171" s="8" t="str">
        <f t="shared" si="20"/>
        <v>2496_out</v>
      </c>
      <c r="W171" s="20">
        <v>13079.3878</v>
      </c>
      <c r="X171">
        <f t="shared" si="21"/>
        <v>2399.4504986492398</v>
      </c>
      <c r="AE171">
        <v>13079.3878</v>
      </c>
      <c r="AF171" t="b">
        <f t="shared" si="22"/>
        <v>1</v>
      </c>
      <c r="AH171" s="2">
        <f>AH170</f>
        <v>2496</v>
      </c>
      <c r="AI171" s="1" t="s">
        <v>4</v>
      </c>
      <c r="AJ171" s="8" t="str">
        <f t="shared" si="23"/>
        <v>2496_out</v>
      </c>
      <c r="AK171" s="2" t="b">
        <f t="shared" si="24"/>
        <v>1</v>
      </c>
    </row>
    <row r="172" spans="1:37" x14ac:dyDescent="0.25">
      <c r="A172" s="2"/>
      <c r="B172" s="6">
        <v>44501</v>
      </c>
      <c r="C172" s="7">
        <f t="shared" si="25"/>
        <v>2475.9578937624419</v>
      </c>
      <c r="D172" s="7">
        <f t="shared" si="26"/>
        <v>2450.3330420544053</v>
      </c>
      <c r="E172" s="2">
        <f>B174-$B$8</f>
        <v>2526</v>
      </c>
      <c r="F172" s="1" t="s">
        <v>188</v>
      </c>
      <c r="G172" s="1" t="s">
        <v>189</v>
      </c>
      <c r="H172" s="4">
        <f t="shared" si="18"/>
        <v>2439.2867819090216</v>
      </c>
      <c r="I172" s="4">
        <f t="shared" si="19"/>
        <v>2413.6584237788884</v>
      </c>
      <c r="R172" s="2">
        <f t="shared" si="27"/>
        <v>83</v>
      </c>
      <c r="S172" s="3">
        <f>$S$6+T171</f>
        <v>44501</v>
      </c>
      <c r="T172" s="1">
        <v>2526</v>
      </c>
      <c r="U172" s="1" t="s">
        <v>5</v>
      </c>
      <c r="V172" s="8" t="str">
        <f t="shared" si="20"/>
        <v>2526_in</v>
      </c>
      <c r="W172" s="20">
        <v>13156.8351</v>
      </c>
      <c r="X172">
        <f t="shared" si="21"/>
        <v>2413.6584237788884</v>
      </c>
      <c r="AE172">
        <v>13156.8351</v>
      </c>
      <c r="AF172" t="b">
        <f t="shared" si="22"/>
        <v>1</v>
      </c>
      <c r="AH172">
        <v>2526</v>
      </c>
      <c r="AI172" s="1" t="s">
        <v>5</v>
      </c>
      <c r="AJ172" s="8" t="str">
        <f t="shared" si="23"/>
        <v>2526_in</v>
      </c>
      <c r="AK172" s="2" t="b">
        <f t="shared" si="24"/>
        <v>1</v>
      </c>
    </row>
    <row r="173" spans="1:37" x14ac:dyDescent="0.25">
      <c r="A173">
        <f>(B174-B172)-1</f>
        <v>29</v>
      </c>
      <c r="B173" s="3">
        <f>B172+A173</f>
        <v>44530</v>
      </c>
      <c r="C173" s="2">
        <f>C172</f>
        <v>2475.9578937624419</v>
      </c>
      <c r="D173" s="2">
        <f>D172</f>
        <v>2450.3330420544053</v>
      </c>
      <c r="E173" s="2">
        <f>E172</f>
        <v>2526</v>
      </c>
      <c r="F173" s="1" t="s">
        <v>188</v>
      </c>
      <c r="G173" s="1" t="s">
        <v>189</v>
      </c>
      <c r="H173" s="4">
        <f t="shared" si="18"/>
        <v>2439.2867819090216</v>
      </c>
      <c r="I173" s="4">
        <f t="shared" si="19"/>
        <v>2413.6584237788884</v>
      </c>
      <c r="R173" s="2">
        <f t="shared" si="27"/>
        <v>83</v>
      </c>
      <c r="S173" s="3">
        <f>$S$6+(T172-1)</f>
        <v>44530</v>
      </c>
      <c r="T173" s="1">
        <f>T172</f>
        <v>2526</v>
      </c>
      <c r="U173" s="1" t="s">
        <v>4</v>
      </c>
      <c r="V173" s="8" t="str">
        <f t="shared" si="20"/>
        <v>2526_out</v>
      </c>
      <c r="W173" s="20">
        <v>13296.535099999999</v>
      </c>
      <c r="X173">
        <f t="shared" si="21"/>
        <v>2439.2867819090216</v>
      </c>
      <c r="AE173">
        <v>13296.535099999999</v>
      </c>
      <c r="AF173" t="b">
        <f t="shared" si="22"/>
        <v>1</v>
      </c>
      <c r="AH173" s="2">
        <f>AH172</f>
        <v>2526</v>
      </c>
      <c r="AI173" s="1" t="s">
        <v>4</v>
      </c>
      <c r="AJ173" s="8" t="str">
        <f t="shared" si="23"/>
        <v>2526_out</v>
      </c>
      <c r="AK173" s="2" t="b">
        <f t="shared" si="24"/>
        <v>1</v>
      </c>
    </row>
    <row r="174" spans="1:37" x14ac:dyDescent="0.25">
      <c r="A174" s="2"/>
      <c r="B174" s="6">
        <v>44531</v>
      </c>
      <c r="C174" s="7">
        <f t="shared" si="25"/>
        <v>2471.829652890407</v>
      </c>
      <c r="D174" s="7">
        <f t="shared" si="26"/>
        <v>2444.7466936869655</v>
      </c>
      <c r="E174" s="2">
        <f>B176-$B$8</f>
        <v>2557</v>
      </c>
      <c r="F174" s="1" t="s">
        <v>190</v>
      </c>
      <c r="G174" s="1" t="s">
        <v>191</v>
      </c>
      <c r="H174" s="4">
        <f t="shared" si="18"/>
        <v>2434.4474984710905</v>
      </c>
      <c r="I174" s="4">
        <f t="shared" si="19"/>
        <v>2407.3588559407003</v>
      </c>
      <c r="R174" s="2">
        <f t="shared" si="27"/>
        <v>84</v>
      </c>
      <c r="S174" s="3">
        <f>$S$6+T173</f>
        <v>44531</v>
      </c>
      <c r="T174" s="1">
        <v>2557</v>
      </c>
      <c r="U174" s="1" t="s">
        <v>5</v>
      </c>
      <c r="V174" s="8" t="str">
        <f t="shared" si="20"/>
        <v>2557_in</v>
      </c>
      <c r="W174" s="20">
        <v>13122.4962</v>
      </c>
      <c r="X174">
        <f t="shared" si="21"/>
        <v>2407.3588559407003</v>
      </c>
      <c r="AE174">
        <v>13122.4962</v>
      </c>
      <c r="AF174" t="b">
        <f t="shared" si="22"/>
        <v>1</v>
      </c>
      <c r="AH174">
        <v>2557</v>
      </c>
      <c r="AI174" s="1" t="s">
        <v>5</v>
      </c>
      <c r="AJ174" s="8" t="str">
        <f t="shared" si="23"/>
        <v>2557_in</v>
      </c>
      <c r="AK174" s="2" t="b">
        <f t="shared" si="24"/>
        <v>1</v>
      </c>
    </row>
    <row r="175" spans="1:37" x14ac:dyDescent="0.25">
      <c r="A175">
        <f>(B176-B174)-1</f>
        <v>30</v>
      </c>
      <c r="B175" s="3">
        <f>B174+A175</f>
        <v>44561</v>
      </c>
      <c r="C175" s="2">
        <f>C174</f>
        <v>2471.829652890407</v>
      </c>
      <c r="D175" s="2">
        <f>D174</f>
        <v>2444.7466936869655</v>
      </c>
      <c r="E175" s="2">
        <f>E174</f>
        <v>2557</v>
      </c>
      <c r="F175" s="1" t="s">
        <v>190</v>
      </c>
      <c r="G175" s="1" t="s">
        <v>191</v>
      </c>
      <c r="H175" s="4">
        <f t="shared" si="18"/>
        <v>2434.4474984710905</v>
      </c>
      <c r="I175" s="4">
        <f t="shared" si="19"/>
        <v>2407.3588559407003</v>
      </c>
      <c r="R175" s="2">
        <f t="shared" si="27"/>
        <v>84</v>
      </c>
      <c r="S175" s="3">
        <f>$S$6+(T174-1)</f>
        <v>44561</v>
      </c>
      <c r="T175" s="1">
        <f>T174</f>
        <v>2557</v>
      </c>
      <c r="U175" s="1" t="s">
        <v>4</v>
      </c>
      <c r="V175" s="8" t="str">
        <f t="shared" si="20"/>
        <v>2557_out</v>
      </c>
      <c r="W175" s="20">
        <v>13270.156199999999</v>
      </c>
      <c r="X175">
        <f t="shared" si="21"/>
        <v>2434.4474984710905</v>
      </c>
      <c r="AE175">
        <v>13270.156199999999</v>
      </c>
      <c r="AF175" t="b">
        <f t="shared" si="22"/>
        <v>1</v>
      </c>
      <c r="AH175" s="2">
        <f>AH174</f>
        <v>2557</v>
      </c>
      <c r="AI175" s="1" t="s">
        <v>4</v>
      </c>
      <c r="AJ175" s="8" t="str">
        <f t="shared" si="23"/>
        <v>2557_out</v>
      </c>
      <c r="AK175" s="2" t="b">
        <f t="shared" si="24"/>
        <v>1</v>
      </c>
    </row>
    <row r="176" spans="1:37" x14ac:dyDescent="0.25">
      <c r="A176" s="2"/>
      <c r="B176" s="6">
        <v>44562</v>
      </c>
      <c r="C176" s="7">
        <f t="shared" si="25"/>
        <v>2388.0376344086021</v>
      </c>
      <c r="D176" s="7">
        <f t="shared" si="26"/>
        <v>2353.2337193935273</v>
      </c>
      <c r="E176" s="2">
        <f>B178-$B$8</f>
        <v>2588</v>
      </c>
      <c r="F176" s="1" t="s">
        <v>192</v>
      </c>
      <c r="G176" s="1" t="s">
        <v>193</v>
      </c>
      <c r="H176" s="4">
        <f t="shared" si="18"/>
        <v>2355.5721078099282</v>
      </c>
      <c r="I176" s="4">
        <f t="shared" si="19"/>
        <v>2320.7711089746645</v>
      </c>
      <c r="R176" s="2">
        <f t="shared" si="27"/>
        <v>85</v>
      </c>
      <c r="S176" s="3">
        <f>$S$6+T175</f>
        <v>44562</v>
      </c>
      <c r="T176" s="1">
        <v>2588</v>
      </c>
      <c r="U176" s="1" t="s">
        <v>5</v>
      </c>
      <c r="V176" s="8" t="str">
        <f t="shared" si="20"/>
        <v>2588_in</v>
      </c>
      <c r="W176" s="20">
        <v>12650.507</v>
      </c>
      <c r="X176">
        <f t="shared" si="21"/>
        <v>2320.7711089746645</v>
      </c>
      <c r="AE176">
        <v>12650.507</v>
      </c>
      <c r="AF176" t="b">
        <f t="shared" si="22"/>
        <v>1</v>
      </c>
      <c r="AH176">
        <v>2588</v>
      </c>
      <c r="AI176" s="1" t="s">
        <v>5</v>
      </c>
      <c r="AJ176" s="8" t="str">
        <f t="shared" si="23"/>
        <v>2588_in</v>
      </c>
      <c r="AK176" s="2" t="b">
        <f t="shared" si="24"/>
        <v>1</v>
      </c>
    </row>
    <row r="177" spans="1:37" x14ac:dyDescent="0.25">
      <c r="A177">
        <f>(B178-B176)-1</f>
        <v>30</v>
      </c>
      <c r="B177" s="3">
        <f>B176+A177</f>
        <v>44592</v>
      </c>
      <c r="C177" s="2">
        <f>C176</f>
        <v>2388.0376344086021</v>
      </c>
      <c r="D177" s="2">
        <f>D176</f>
        <v>2353.2337193935273</v>
      </c>
      <c r="E177" s="2">
        <f>E176</f>
        <v>2588</v>
      </c>
      <c r="F177" s="1" t="s">
        <v>192</v>
      </c>
      <c r="G177" s="1" t="s">
        <v>193</v>
      </c>
      <c r="H177" s="4">
        <f t="shared" si="18"/>
        <v>2355.5721078099282</v>
      </c>
      <c r="I177" s="4">
        <f t="shared" si="19"/>
        <v>2320.7711089746645</v>
      </c>
      <c r="R177" s="2">
        <f t="shared" si="27"/>
        <v>85</v>
      </c>
      <c r="S177" s="3">
        <f>$S$6+(T176-1)</f>
        <v>44592</v>
      </c>
      <c r="T177" s="1">
        <f>T176</f>
        <v>2588</v>
      </c>
      <c r="U177" s="1" t="s">
        <v>4</v>
      </c>
      <c r="V177" s="8" t="str">
        <f t="shared" si="20"/>
        <v>2588_out</v>
      </c>
      <c r="W177" s="20">
        <v>12840.207</v>
      </c>
      <c r="X177">
        <f t="shared" si="21"/>
        <v>2355.5721078099282</v>
      </c>
      <c r="AE177">
        <v>12840.207</v>
      </c>
      <c r="AF177" t="b">
        <f t="shared" si="22"/>
        <v>1</v>
      </c>
      <c r="AH177" s="2">
        <f>AH176</f>
        <v>2588</v>
      </c>
      <c r="AI177" s="1" t="s">
        <v>4</v>
      </c>
      <c r="AJ177" s="8" t="str">
        <f t="shared" si="23"/>
        <v>2588_out</v>
      </c>
      <c r="AK177" s="2" t="b">
        <f t="shared" si="24"/>
        <v>1</v>
      </c>
    </row>
    <row r="178" spans="1:37" x14ac:dyDescent="0.25">
      <c r="A178" s="2"/>
      <c r="B178" s="6">
        <v>44593</v>
      </c>
      <c r="C178" s="7">
        <f t="shared" si="25"/>
        <v>2454.8115079365084</v>
      </c>
      <c r="D178" s="7">
        <f t="shared" si="26"/>
        <v>2430.9275793650791</v>
      </c>
      <c r="E178" s="2">
        <f>B180-$B$8</f>
        <v>2616</v>
      </c>
      <c r="F178" s="1" t="s">
        <v>194</v>
      </c>
      <c r="G178" s="1" t="s">
        <v>195</v>
      </c>
      <c r="H178" s="4">
        <f t="shared" si="18"/>
        <v>2416.7110235697114</v>
      </c>
      <c r="I178" s="4">
        <f t="shared" si="19"/>
        <v>2392.8273017016936</v>
      </c>
      <c r="R178" s="2">
        <f t="shared" si="27"/>
        <v>86</v>
      </c>
      <c r="S178" s="3">
        <f>$S$6+T177</f>
        <v>44593</v>
      </c>
      <c r="T178" s="1">
        <v>2616</v>
      </c>
      <c r="U178" s="1" t="s">
        <v>5</v>
      </c>
      <c r="V178" s="8" t="str">
        <f t="shared" si="20"/>
        <v>2616_in</v>
      </c>
      <c r="W178" s="20">
        <v>13043.284799999999</v>
      </c>
      <c r="X178">
        <f t="shared" si="21"/>
        <v>2392.8273017016936</v>
      </c>
      <c r="AE178">
        <v>13043.284799999999</v>
      </c>
      <c r="AF178" t="b">
        <f t="shared" si="22"/>
        <v>1</v>
      </c>
      <c r="AH178">
        <v>2616</v>
      </c>
      <c r="AI178" s="1" t="s">
        <v>5</v>
      </c>
      <c r="AJ178" s="8" t="str">
        <f t="shared" si="23"/>
        <v>2616_in</v>
      </c>
      <c r="AK178" s="2" t="b">
        <f t="shared" si="24"/>
        <v>1</v>
      </c>
    </row>
    <row r="179" spans="1:37" x14ac:dyDescent="0.25">
      <c r="A179">
        <f>(B180-B178)-1</f>
        <v>27</v>
      </c>
      <c r="B179" s="3">
        <f>B178+A179</f>
        <v>44620</v>
      </c>
      <c r="C179" s="2">
        <f>C178</f>
        <v>2454.8115079365084</v>
      </c>
      <c r="D179" s="2">
        <f>D178</f>
        <v>2430.9275793650791</v>
      </c>
      <c r="E179" s="2">
        <f>E178</f>
        <v>2616</v>
      </c>
      <c r="F179" s="1" t="s">
        <v>194</v>
      </c>
      <c r="G179" s="1" t="s">
        <v>195</v>
      </c>
      <c r="H179" s="4">
        <f t="shared" si="18"/>
        <v>2416.7110235697114</v>
      </c>
      <c r="I179" s="4">
        <f t="shared" si="19"/>
        <v>2392.8273017016936</v>
      </c>
      <c r="R179" s="2">
        <f t="shared" si="27"/>
        <v>86</v>
      </c>
      <c r="S179" s="3">
        <f>$S$6+(T178-1)</f>
        <v>44620</v>
      </c>
      <c r="T179" s="1">
        <f>T178</f>
        <v>2616</v>
      </c>
      <c r="U179" s="1" t="s">
        <v>4</v>
      </c>
      <c r="V179" s="8" t="str">
        <f t="shared" si="20"/>
        <v>2616_out</v>
      </c>
      <c r="W179" s="20">
        <v>13173.4748</v>
      </c>
      <c r="X179">
        <f t="shared" si="21"/>
        <v>2416.7110235697114</v>
      </c>
      <c r="AE179">
        <v>13173.4748</v>
      </c>
      <c r="AF179" t="b">
        <f t="shared" si="22"/>
        <v>1</v>
      </c>
      <c r="AH179" s="2">
        <f>AH178</f>
        <v>2616</v>
      </c>
      <c r="AI179" s="1" t="s">
        <v>4</v>
      </c>
      <c r="AJ179" s="8" t="str">
        <f t="shared" si="23"/>
        <v>2616_out</v>
      </c>
      <c r="AK179" s="2" t="b">
        <f t="shared" si="24"/>
        <v>1</v>
      </c>
    </row>
    <row r="180" spans="1:37" x14ac:dyDescent="0.25">
      <c r="A180" s="2"/>
      <c r="B180" s="6">
        <v>44621</v>
      </c>
      <c r="C180" s="7">
        <f t="shared" si="25"/>
        <v>2211.0663082437277</v>
      </c>
      <c r="D180" s="7">
        <f t="shared" si="26"/>
        <v>2181.8772401433694</v>
      </c>
      <c r="E180" s="2">
        <f>B182-$B$8</f>
        <v>2647</v>
      </c>
      <c r="F180" s="1" t="s">
        <v>196</v>
      </c>
      <c r="G180" s="1" t="s">
        <v>197</v>
      </c>
      <c r="H180" s="4">
        <f t="shared" si="18"/>
        <v>2171.6588271439286</v>
      </c>
      <c r="I180" s="4">
        <f t="shared" si="19"/>
        <v>2142.4696498920634</v>
      </c>
      <c r="R180" s="2">
        <f t="shared" si="27"/>
        <v>87</v>
      </c>
      <c r="S180" s="3">
        <f>$S$6+T179</f>
        <v>44621</v>
      </c>
      <c r="T180" s="1">
        <v>2647</v>
      </c>
      <c r="U180" s="1" t="s">
        <v>5</v>
      </c>
      <c r="V180" s="8" t="str">
        <f t="shared" si="20"/>
        <v>2647_in</v>
      </c>
      <c r="W180" s="20">
        <v>11678.587</v>
      </c>
      <c r="X180">
        <f t="shared" si="21"/>
        <v>2142.4696498920634</v>
      </c>
      <c r="AE180">
        <v>11678.587</v>
      </c>
      <c r="AF180" t="b">
        <f t="shared" si="22"/>
        <v>1</v>
      </c>
      <c r="AH180">
        <v>2647</v>
      </c>
      <c r="AI180" s="1" t="s">
        <v>5</v>
      </c>
      <c r="AJ180" s="8" t="str">
        <f t="shared" si="23"/>
        <v>2647_in</v>
      </c>
      <c r="AK180" s="2" t="b">
        <f t="shared" si="24"/>
        <v>1</v>
      </c>
    </row>
    <row r="181" spans="1:37" x14ac:dyDescent="0.25">
      <c r="A181">
        <f>(B182-B180)-1</f>
        <v>30</v>
      </c>
      <c r="B181" s="3">
        <f>B180+A181</f>
        <v>44651</v>
      </c>
      <c r="C181" s="2">
        <f>C180</f>
        <v>2211.0663082437277</v>
      </c>
      <c r="D181" s="2">
        <f>D180</f>
        <v>2181.8772401433694</v>
      </c>
      <c r="E181" s="2">
        <f>E180</f>
        <v>2647</v>
      </c>
      <c r="F181" s="1" t="s">
        <v>196</v>
      </c>
      <c r="G181" s="1" t="s">
        <v>197</v>
      </c>
      <c r="H181" s="4">
        <f t="shared" si="18"/>
        <v>2171.6588271439286</v>
      </c>
      <c r="I181" s="4">
        <f t="shared" si="19"/>
        <v>2142.4696498920634</v>
      </c>
      <c r="R181" s="2">
        <f t="shared" si="27"/>
        <v>87</v>
      </c>
      <c r="S181" s="3">
        <f>$S$6+(T180-1)</f>
        <v>44651</v>
      </c>
      <c r="T181" s="1">
        <f>T180</f>
        <v>2647</v>
      </c>
      <c r="U181" s="1" t="s">
        <v>4</v>
      </c>
      <c r="V181" s="8" t="str">
        <f t="shared" si="20"/>
        <v>2647_out</v>
      </c>
      <c r="W181" s="20">
        <v>11837.697</v>
      </c>
      <c r="X181">
        <f t="shared" si="21"/>
        <v>2171.6588271439286</v>
      </c>
      <c r="AE181">
        <v>11837.697</v>
      </c>
      <c r="AF181" t="b">
        <f t="shared" si="22"/>
        <v>1</v>
      </c>
      <c r="AH181" s="2">
        <f>AH180</f>
        <v>2647</v>
      </c>
      <c r="AI181" s="1" t="s">
        <v>4</v>
      </c>
      <c r="AJ181" s="8" t="str">
        <f t="shared" si="23"/>
        <v>2647_out</v>
      </c>
      <c r="AK181" s="2" t="b">
        <f t="shared" si="24"/>
        <v>1</v>
      </c>
    </row>
    <row r="182" spans="1:37" x14ac:dyDescent="0.25">
      <c r="A182" s="2"/>
      <c r="B182" s="6">
        <v>44652</v>
      </c>
      <c r="C182" s="7">
        <f t="shared" si="25"/>
        <v>2437.962962962963</v>
      </c>
      <c r="D182" s="7">
        <f t="shared" si="26"/>
        <v>2404.5370370370374</v>
      </c>
      <c r="E182" s="2">
        <f>B184-$B$8</f>
        <v>2677</v>
      </c>
      <c r="F182" s="1" t="s">
        <v>198</v>
      </c>
      <c r="G182" s="1" t="s">
        <v>199</v>
      </c>
      <c r="H182" s="4">
        <f t="shared" si="18"/>
        <v>2399.2076805044935</v>
      </c>
      <c r="I182" s="4">
        <f t="shared" si="19"/>
        <v>2365.7789087187175</v>
      </c>
      <c r="R182" s="2">
        <f t="shared" si="27"/>
        <v>88</v>
      </c>
      <c r="S182" s="3">
        <f>$S$6+T181</f>
        <v>44652</v>
      </c>
      <c r="T182" s="1">
        <v>2677</v>
      </c>
      <c r="U182" s="1" t="s">
        <v>5</v>
      </c>
      <c r="V182" s="8" t="str">
        <f t="shared" si="20"/>
        <v>2677_in</v>
      </c>
      <c r="W182" s="20">
        <v>12895.8442</v>
      </c>
      <c r="X182">
        <f t="shared" si="21"/>
        <v>2365.7789087187175</v>
      </c>
      <c r="AE182">
        <v>12895.8442</v>
      </c>
      <c r="AF182" t="b">
        <f t="shared" si="22"/>
        <v>1</v>
      </c>
      <c r="AH182">
        <v>2677</v>
      </c>
      <c r="AI182" s="1" t="s">
        <v>5</v>
      </c>
      <c r="AJ182" s="8" t="str">
        <f t="shared" si="23"/>
        <v>2677_in</v>
      </c>
      <c r="AK182" s="2" t="b">
        <f t="shared" si="24"/>
        <v>1</v>
      </c>
    </row>
    <row r="183" spans="1:37" x14ac:dyDescent="0.25">
      <c r="A183">
        <f>(B184-B182)-1</f>
        <v>29</v>
      </c>
      <c r="B183" s="3">
        <f>B182+A183</f>
        <v>44681</v>
      </c>
      <c r="C183" s="2">
        <f>C182</f>
        <v>2437.962962962963</v>
      </c>
      <c r="D183" s="2">
        <f>D182</f>
        <v>2404.5370370370374</v>
      </c>
      <c r="E183" s="2">
        <f>E182</f>
        <v>2677</v>
      </c>
      <c r="F183" s="1" t="s">
        <v>198</v>
      </c>
      <c r="G183" s="1" t="s">
        <v>199</v>
      </c>
      <c r="H183" s="4">
        <f t="shared" si="18"/>
        <v>2399.2076805044935</v>
      </c>
      <c r="I183" s="4">
        <f t="shared" si="19"/>
        <v>2365.7789087187175</v>
      </c>
      <c r="R183" s="2">
        <f t="shared" si="27"/>
        <v>88</v>
      </c>
      <c r="S183" s="3">
        <f>$S$6+(T182-1)</f>
        <v>44681</v>
      </c>
      <c r="T183" s="1">
        <f>T182</f>
        <v>2677</v>
      </c>
      <c r="U183" s="1" t="s">
        <v>4</v>
      </c>
      <c r="V183" s="8" t="str">
        <f t="shared" si="20"/>
        <v>2677_out</v>
      </c>
      <c r="W183" s="20">
        <v>13078.064200000001</v>
      </c>
      <c r="X183">
        <f t="shared" si="21"/>
        <v>2399.2076805044935</v>
      </c>
      <c r="AE183">
        <v>13078.064200000001</v>
      </c>
      <c r="AF183" t="b">
        <f t="shared" si="22"/>
        <v>1</v>
      </c>
      <c r="AH183" s="2">
        <f>AH182</f>
        <v>2677</v>
      </c>
      <c r="AI183" s="1" t="s">
        <v>4</v>
      </c>
      <c r="AJ183" s="8" t="str">
        <f t="shared" si="23"/>
        <v>2677_out</v>
      </c>
      <c r="AK183" s="2" t="b">
        <f t="shared" si="24"/>
        <v>1</v>
      </c>
    </row>
    <row r="184" spans="1:37" x14ac:dyDescent="0.25">
      <c r="A184" s="2"/>
      <c r="B184" s="6">
        <v>44682</v>
      </c>
      <c r="C184" s="7">
        <f t="shared" si="25"/>
        <v>2420.8557347670253</v>
      </c>
      <c r="D184" s="7">
        <f t="shared" si="26"/>
        <v>2386.8503584229397</v>
      </c>
      <c r="E184" s="2">
        <f>B186-$B$8</f>
        <v>2708</v>
      </c>
      <c r="F184" s="1" t="s">
        <v>200</v>
      </c>
      <c r="G184" s="1" t="s">
        <v>201</v>
      </c>
      <c r="H184" s="4">
        <f t="shared" si="18"/>
        <v>2378.3062042730908</v>
      </c>
      <c r="I184" s="4">
        <f t="shared" si="19"/>
        <v>2344.3013906510323</v>
      </c>
      <c r="R184" s="2">
        <f t="shared" si="27"/>
        <v>89</v>
      </c>
      <c r="S184" s="3">
        <f>$S$6+T183</f>
        <v>44682</v>
      </c>
      <c r="T184" s="1">
        <v>2708</v>
      </c>
      <c r="U184" s="1" t="s">
        <v>5</v>
      </c>
      <c r="V184" s="8" t="str">
        <f t="shared" si="20"/>
        <v>2708_in</v>
      </c>
      <c r="W184" s="20">
        <v>12778.770399999999</v>
      </c>
      <c r="X184">
        <f t="shared" si="21"/>
        <v>2344.3013906510323</v>
      </c>
      <c r="AE184">
        <v>12778.770399999999</v>
      </c>
      <c r="AF184" t="b">
        <f t="shared" si="22"/>
        <v>1</v>
      </c>
      <c r="AH184">
        <v>2708</v>
      </c>
      <c r="AI184" s="1" t="s">
        <v>5</v>
      </c>
      <c r="AJ184" s="8" t="str">
        <f t="shared" si="23"/>
        <v>2708_in</v>
      </c>
      <c r="AK184" s="2" t="b">
        <f t="shared" si="24"/>
        <v>1</v>
      </c>
    </row>
    <row r="185" spans="1:37" x14ac:dyDescent="0.25">
      <c r="A185">
        <f>(B186-B184)-1</f>
        <v>30</v>
      </c>
      <c r="B185" s="3">
        <f>B184+A185</f>
        <v>44712</v>
      </c>
      <c r="C185" s="2">
        <f>C184</f>
        <v>2420.8557347670253</v>
      </c>
      <c r="D185" s="2">
        <f>D184</f>
        <v>2386.8503584229397</v>
      </c>
      <c r="E185" s="2">
        <f>E184</f>
        <v>2708</v>
      </c>
      <c r="F185" s="1" t="s">
        <v>200</v>
      </c>
      <c r="G185" s="1" t="s">
        <v>201</v>
      </c>
      <c r="H185" s="4">
        <f t="shared" si="18"/>
        <v>2378.3062042730908</v>
      </c>
      <c r="I185" s="4">
        <f t="shared" si="19"/>
        <v>2344.3013906510323</v>
      </c>
      <c r="R185" s="2">
        <f t="shared" si="27"/>
        <v>89</v>
      </c>
      <c r="S185" s="3">
        <f>$S$6+(T184-1)</f>
        <v>44712</v>
      </c>
      <c r="T185" s="1">
        <f>T184</f>
        <v>2708</v>
      </c>
      <c r="U185" s="1" t="s">
        <v>4</v>
      </c>
      <c r="V185" s="8" t="str">
        <f t="shared" si="20"/>
        <v>2708_out</v>
      </c>
      <c r="W185" s="20">
        <v>12964.1304</v>
      </c>
      <c r="X185">
        <f t="shared" si="21"/>
        <v>2378.3062042730908</v>
      </c>
      <c r="AE185">
        <v>12964.1304</v>
      </c>
      <c r="AF185" t="b">
        <f t="shared" si="22"/>
        <v>1</v>
      </c>
      <c r="AH185" s="2">
        <f>AH184</f>
        <v>2708</v>
      </c>
      <c r="AI185" s="1" t="s">
        <v>4</v>
      </c>
      <c r="AJ185" s="8" t="str">
        <f t="shared" si="23"/>
        <v>2708_out</v>
      </c>
      <c r="AK185" s="2" t="b">
        <f t="shared" si="24"/>
        <v>1</v>
      </c>
    </row>
    <row r="186" spans="1:37" x14ac:dyDescent="0.25">
      <c r="A186" s="2"/>
      <c r="B186" s="6">
        <v>44713</v>
      </c>
      <c r="C186" s="7">
        <f t="shared" si="25"/>
        <v>2228.7037037037044</v>
      </c>
      <c r="D186" s="7">
        <f t="shared" si="26"/>
        <v>2189.9305555555561</v>
      </c>
      <c r="E186" s="2">
        <f>B188-$B$8</f>
        <v>2738</v>
      </c>
      <c r="F186" s="1" t="s">
        <v>202</v>
      </c>
      <c r="G186" s="1" t="s">
        <v>203</v>
      </c>
      <c r="H186" s="4">
        <f t="shared" si="18"/>
        <v>2188.0201214055132</v>
      </c>
      <c r="I186" s="4">
        <f t="shared" si="19"/>
        <v>2149.2455346167876</v>
      </c>
      <c r="R186" s="2">
        <f t="shared" si="27"/>
        <v>90</v>
      </c>
      <c r="S186" s="3">
        <f>$S$6+T185</f>
        <v>44713</v>
      </c>
      <c r="T186" s="1">
        <v>2738</v>
      </c>
      <c r="U186" s="1" t="s">
        <v>5</v>
      </c>
      <c r="V186" s="8" t="str">
        <f t="shared" si="20"/>
        <v>2738_in</v>
      </c>
      <c r="W186" s="20">
        <v>11715.522300000001</v>
      </c>
      <c r="X186">
        <f t="shared" si="21"/>
        <v>2149.2455346167876</v>
      </c>
      <c r="AE186">
        <v>11715.522300000001</v>
      </c>
      <c r="AF186" t="b">
        <f t="shared" si="22"/>
        <v>1</v>
      </c>
      <c r="AH186">
        <v>2738</v>
      </c>
      <c r="AI186" s="1" t="s">
        <v>5</v>
      </c>
      <c r="AJ186" s="8" t="str">
        <f t="shared" si="23"/>
        <v>2738_in</v>
      </c>
      <c r="AK186" s="2" t="b">
        <f t="shared" si="24"/>
        <v>1</v>
      </c>
    </row>
    <row r="187" spans="1:37" x14ac:dyDescent="0.25">
      <c r="A187">
        <f>(B188-B186)-1</f>
        <v>29</v>
      </c>
      <c r="B187" s="3">
        <f>B186+A187</f>
        <v>44742</v>
      </c>
      <c r="C187" s="2">
        <f>C186</f>
        <v>2228.7037037037044</v>
      </c>
      <c r="D187" s="2">
        <f>D186</f>
        <v>2189.9305555555561</v>
      </c>
      <c r="E187" s="2">
        <f>E186</f>
        <v>2738</v>
      </c>
      <c r="F187" s="1" t="s">
        <v>202</v>
      </c>
      <c r="G187" s="1" t="s">
        <v>203</v>
      </c>
      <c r="H187" s="4">
        <f t="shared" si="18"/>
        <v>2188.0201214055132</v>
      </c>
      <c r="I187" s="4">
        <f t="shared" si="19"/>
        <v>2149.2455346167876</v>
      </c>
      <c r="R187" s="2">
        <f t="shared" si="27"/>
        <v>90</v>
      </c>
      <c r="S187" s="3">
        <f>$S$6+(T186-1)</f>
        <v>44742</v>
      </c>
      <c r="T187" s="1">
        <f>T186</f>
        <v>2738</v>
      </c>
      <c r="U187" s="1" t="s">
        <v>4</v>
      </c>
      <c r="V187" s="8" t="str">
        <f t="shared" si="20"/>
        <v>2738_out</v>
      </c>
      <c r="W187" s="20">
        <v>11926.882299999999</v>
      </c>
      <c r="X187">
        <f t="shared" si="21"/>
        <v>2188.0201214055132</v>
      </c>
      <c r="AE187">
        <v>11926.882299999999</v>
      </c>
      <c r="AF187" t="b">
        <f t="shared" si="22"/>
        <v>1</v>
      </c>
      <c r="AH187" s="2">
        <f>AH186</f>
        <v>2738</v>
      </c>
      <c r="AI187" s="1" t="s">
        <v>4</v>
      </c>
      <c r="AJ187" s="8" t="str">
        <f t="shared" si="23"/>
        <v>2738_out</v>
      </c>
      <c r="AK187" s="2" t="b">
        <f t="shared" si="24"/>
        <v>1</v>
      </c>
    </row>
    <row r="188" spans="1:37" x14ac:dyDescent="0.25">
      <c r="A188" s="2"/>
      <c r="B188" s="6">
        <v>44743</v>
      </c>
      <c r="C188" s="7">
        <f t="shared" si="25"/>
        <v>2421.4605734767028</v>
      </c>
      <c r="D188" s="7">
        <f t="shared" si="26"/>
        <v>2374.5295698924729</v>
      </c>
      <c r="E188" s="2">
        <f>B190-$B$8</f>
        <v>2769</v>
      </c>
      <c r="F188" s="1" t="s">
        <v>204</v>
      </c>
      <c r="G188" s="1" t="s">
        <v>205</v>
      </c>
      <c r="H188" s="4">
        <f t="shared" si="18"/>
        <v>2376.7639164649299</v>
      </c>
      <c r="I188" s="4">
        <f t="shared" si="19"/>
        <v>2329.8385211456252</v>
      </c>
      <c r="R188" s="2">
        <f t="shared" si="27"/>
        <v>91</v>
      </c>
      <c r="S188" s="3">
        <f>$S$6+T187</f>
        <v>44743</v>
      </c>
      <c r="T188" s="1">
        <v>2769</v>
      </c>
      <c r="U188" s="1" t="s">
        <v>5</v>
      </c>
      <c r="V188" s="8" t="str">
        <f t="shared" si="20"/>
        <v>2769_in</v>
      </c>
      <c r="W188" s="20">
        <v>12699.9334</v>
      </c>
      <c r="X188">
        <f t="shared" si="21"/>
        <v>2329.8385211456252</v>
      </c>
      <c r="AE188">
        <v>12699.9334</v>
      </c>
      <c r="AF188" t="b">
        <f t="shared" si="22"/>
        <v>1</v>
      </c>
      <c r="AH188">
        <v>2769</v>
      </c>
      <c r="AI188" s="1" t="s">
        <v>5</v>
      </c>
      <c r="AJ188" s="8" t="str">
        <f t="shared" si="23"/>
        <v>2769_in</v>
      </c>
      <c r="AK188" s="2" t="b">
        <f t="shared" si="24"/>
        <v>1</v>
      </c>
    </row>
    <row r="189" spans="1:37" x14ac:dyDescent="0.25">
      <c r="A189">
        <f>(B190-B188)-1</f>
        <v>30</v>
      </c>
      <c r="B189" s="3">
        <f>B188+A189</f>
        <v>44773</v>
      </c>
      <c r="C189" s="2">
        <f>C188</f>
        <v>2421.4605734767028</v>
      </c>
      <c r="D189" s="2">
        <f>D188</f>
        <v>2374.5295698924729</v>
      </c>
      <c r="E189" s="2">
        <f>E188</f>
        <v>2769</v>
      </c>
      <c r="F189" s="1" t="s">
        <v>204</v>
      </c>
      <c r="G189" s="1" t="s">
        <v>205</v>
      </c>
      <c r="H189" s="4">
        <f t="shared" si="18"/>
        <v>2376.7639164649299</v>
      </c>
      <c r="I189" s="4">
        <f t="shared" si="19"/>
        <v>2329.8385211456252</v>
      </c>
      <c r="R189" s="2">
        <f t="shared" si="27"/>
        <v>91</v>
      </c>
      <c r="S189" s="3">
        <f>$S$6+(T188-1)</f>
        <v>44773</v>
      </c>
      <c r="T189" s="1">
        <f>T188</f>
        <v>2769</v>
      </c>
      <c r="U189" s="1" t="s">
        <v>4</v>
      </c>
      <c r="V189" s="8" t="str">
        <f t="shared" si="20"/>
        <v>2769_out</v>
      </c>
      <c r="W189" s="20">
        <v>12955.723400000001</v>
      </c>
      <c r="X189">
        <f t="shared" si="21"/>
        <v>2376.7639164649299</v>
      </c>
      <c r="AE189">
        <v>12955.723400000001</v>
      </c>
      <c r="AF189" t="b">
        <f t="shared" si="22"/>
        <v>1</v>
      </c>
      <c r="AH189" s="2">
        <f>AH188</f>
        <v>2769</v>
      </c>
      <c r="AI189" s="1" t="s">
        <v>4</v>
      </c>
      <c r="AJ189" s="8" t="str">
        <f t="shared" si="23"/>
        <v>2769_out</v>
      </c>
      <c r="AK189" s="2" t="b">
        <f t="shared" si="24"/>
        <v>1</v>
      </c>
    </row>
    <row r="190" spans="1:37" x14ac:dyDescent="0.25">
      <c r="A190" s="2"/>
      <c r="B190" s="6">
        <v>44774</v>
      </c>
      <c r="C190" s="7">
        <f t="shared" si="25"/>
        <v>2306.1155913978491</v>
      </c>
      <c r="D190" s="7">
        <f t="shared" si="26"/>
        <v>2268.4587813620074</v>
      </c>
      <c r="E190" s="2">
        <f>B192-$B$8</f>
        <v>2800</v>
      </c>
      <c r="F190" s="1" t="s">
        <v>206</v>
      </c>
      <c r="G190" s="1" t="s">
        <v>207</v>
      </c>
      <c r="H190" s="4">
        <f t="shared" si="18"/>
        <v>2270.1087981773717</v>
      </c>
      <c r="I190" s="4">
        <f t="shared" si="19"/>
        <v>2232.4459354421074</v>
      </c>
      <c r="R190" s="2">
        <f t="shared" si="27"/>
        <v>92</v>
      </c>
      <c r="S190" s="3">
        <f>$S$6+T189</f>
        <v>44774</v>
      </c>
      <c r="T190" s="1">
        <v>2800</v>
      </c>
      <c r="U190" s="1" t="s">
        <v>5</v>
      </c>
      <c r="V190" s="8" t="str">
        <f t="shared" si="20"/>
        <v>2800_in</v>
      </c>
      <c r="W190" s="20">
        <v>12169.0471</v>
      </c>
      <c r="X190">
        <f t="shared" si="21"/>
        <v>2232.4459354421074</v>
      </c>
      <c r="AE190">
        <v>12169.0471</v>
      </c>
      <c r="AF190" t="b">
        <f t="shared" si="22"/>
        <v>1</v>
      </c>
      <c r="AH190">
        <v>2800</v>
      </c>
      <c r="AI190" s="1" t="s">
        <v>5</v>
      </c>
      <c r="AJ190" s="8" t="str">
        <f t="shared" si="23"/>
        <v>2800_in</v>
      </c>
      <c r="AK190" s="2" t="b">
        <f t="shared" si="24"/>
        <v>1</v>
      </c>
    </row>
    <row r="191" spans="1:37" x14ac:dyDescent="0.25">
      <c r="A191">
        <f>(B192-B190)-1</f>
        <v>30</v>
      </c>
      <c r="B191" s="3">
        <f>B190+A191</f>
        <v>44804</v>
      </c>
      <c r="C191" s="2">
        <f>C190</f>
        <v>2306.1155913978491</v>
      </c>
      <c r="D191" s="2">
        <f>D190</f>
        <v>2268.4587813620074</v>
      </c>
      <c r="E191" s="2">
        <f>E190</f>
        <v>2800</v>
      </c>
      <c r="F191" s="1" t="s">
        <v>206</v>
      </c>
      <c r="G191" s="1" t="s">
        <v>207</v>
      </c>
      <c r="H191" s="4">
        <f t="shared" si="18"/>
        <v>2270.1087981773717</v>
      </c>
      <c r="I191" s="4">
        <f t="shared" si="19"/>
        <v>2232.4459354421074</v>
      </c>
      <c r="R191" s="2">
        <f t="shared" si="27"/>
        <v>92</v>
      </c>
      <c r="S191" s="3">
        <f>$S$6+(T190-1)</f>
        <v>44804</v>
      </c>
      <c r="T191" s="1">
        <f>T190</f>
        <v>2800</v>
      </c>
      <c r="U191" s="1" t="s">
        <v>4</v>
      </c>
      <c r="V191" s="8" t="str">
        <f t="shared" si="20"/>
        <v>2800_out</v>
      </c>
      <c r="W191" s="20">
        <v>12374.347100000001</v>
      </c>
      <c r="X191">
        <f t="shared" si="21"/>
        <v>2270.1087981773717</v>
      </c>
      <c r="AE191">
        <v>12374.347100000001</v>
      </c>
      <c r="AF191" t="b">
        <f t="shared" si="22"/>
        <v>1</v>
      </c>
      <c r="AH191" s="2">
        <f>AH190</f>
        <v>2800</v>
      </c>
      <c r="AI191" s="1" t="s">
        <v>4</v>
      </c>
      <c r="AJ191" s="8" t="str">
        <f t="shared" si="23"/>
        <v>2800_out</v>
      </c>
      <c r="AK191" s="2" t="b">
        <f t="shared" si="24"/>
        <v>1</v>
      </c>
    </row>
    <row r="192" spans="1:37" x14ac:dyDescent="0.25">
      <c r="A192" s="2"/>
      <c r="B192" s="6">
        <v>44805</v>
      </c>
      <c r="C192" s="7">
        <f t="shared" si="25"/>
        <v>2322.6851851851848</v>
      </c>
      <c r="D192" s="7">
        <f t="shared" si="26"/>
        <v>2281.5740740740744</v>
      </c>
      <c r="E192" s="2">
        <f>B194-$B$8</f>
        <v>2830</v>
      </c>
      <c r="F192" s="1" t="s">
        <v>208</v>
      </c>
      <c r="G192" s="1" t="s">
        <v>209</v>
      </c>
      <c r="H192" s="4">
        <f t="shared" si="18"/>
        <v>2285.8379323868398</v>
      </c>
      <c r="I192" s="4">
        <f t="shared" si="19"/>
        <v>2244.7206531620241</v>
      </c>
      <c r="R192" s="2">
        <f t="shared" si="27"/>
        <v>93</v>
      </c>
      <c r="S192" s="3">
        <f>$S$6+T191</f>
        <v>44805</v>
      </c>
      <c r="T192" s="1">
        <v>2830</v>
      </c>
      <c r="U192" s="1" t="s">
        <v>5</v>
      </c>
      <c r="V192" s="8" t="str">
        <f t="shared" si="20"/>
        <v>2830_in</v>
      </c>
      <c r="W192" s="20">
        <v>12235.9565</v>
      </c>
      <c r="X192">
        <f t="shared" si="21"/>
        <v>2244.7206531620241</v>
      </c>
      <c r="AE192">
        <v>12235.9565</v>
      </c>
      <c r="AF192" t="b">
        <f t="shared" si="22"/>
        <v>1</v>
      </c>
      <c r="AH192">
        <v>2830</v>
      </c>
      <c r="AI192" s="1" t="s">
        <v>5</v>
      </c>
      <c r="AJ192" s="8" t="str">
        <f t="shared" si="23"/>
        <v>2830_in</v>
      </c>
      <c r="AK192" s="2" t="b">
        <f t="shared" si="24"/>
        <v>1</v>
      </c>
    </row>
    <row r="193" spans="1:37" x14ac:dyDescent="0.25">
      <c r="A193">
        <f>(B194-B192)-1</f>
        <v>29</v>
      </c>
      <c r="B193" s="3">
        <f>B192+A193</f>
        <v>44834</v>
      </c>
      <c r="C193" s="2">
        <f>C192</f>
        <v>2322.6851851851848</v>
      </c>
      <c r="D193" s="2">
        <f>D192</f>
        <v>2281.5740740740744</v>
      </c>
      <c r="E193" s="2">
        <f>E192</f>
        <v>2830</v>
      </c>
      <c r="F193" s="1" t="s">
        <v>208</v>
      </c>
      <c r="G193" s="1" t="s">
        <v>209</v>
      </c>
      <c r="H193" s="4">
        <f t="shared" si="18"/>
        <v>2285.8379323868398</v>
      </c>
      <c r="I193" s="4">
        <f t="shared" si="19"/>
        <v>2244.7206531620241</v>
      </c>
      <c r="R193" s="2">
        <f t="shared" si="27"/>
        <v>93</v>
      </c>
      <c r="S193" s="3">
        <f>$S$6+(T192-1)</f>
        <v>44834</v>
      </c>
      <c r="T193" s="1">
        <f>T192</f>
        <v>2830</v>
      </c>
      <c r="U193" s="1" t="s">
        <v>4</v>
      </c>
      <c r="V193" s="8" t="str">
        <f t="shared" si="20"/>
        <v>2830_out</v>
      </c>
      <c r="W193" s="20">
        <v>12460.086499999999</v>
      </c>
      <c r="X193">
        <f t="shared" si="21"/>
        <v>2285.8379323868398</v>
      </c>
      <c r="AE193">
        <v>12460.086499999999</v>
      </c>
      <c r="AF193" t="b">
        <f t="shared" si="22"/>
        <v>1</v>
      </c>
      <c r="AH193" s="2">
        <f>AH192</f>
        <v>2830</v>
      </c>
      <c r="AI193" s="1" t="s">
        <v>4</v>
      </c>
      <c r="AJ193" s="8" t="str">
        <f t="shared" si="23"/>
        <v>2830_out</v>
      </c>
      <c r="AK193" s="2" t="b">
        <f t="shared" si="24"/>
        <v>1</v>
      </c>
    </row>
    <row r="194" spans="1:37" x14ac:dyDescent="0.25">
      <c r="A194" s="2"/>
      <c r="B194" s="6">
        <v>44835</v>
      </c>
      <c r="C194" s="7">
        <f t="shared" si="25"/>
        <v>2431.7652329749108</v>
      </c>
      <c r="D194" s="7">
        <f t="shared" si="26"/>
        <v>2376.2992831541219</v>
      </c>
      <c r="E194" s="2">
        <f>B196-$B$8</f>
        <v>2861</v>
      </c>
      <c r="F194" s="1" t="s">
        <v>210</v>
      </c>
      <c r="G194" s="1" t="s">
        <v>211</v>
      </c>
      <c r="H194" s="4">
        <f t="shared" si="18"/>
        <v>2388.7769020549663</v>
      </c>
      <c r="I194" s="4">
        <f t="shared" si="19"/>
        <v>2333.306274654763</v>
      </c>
      <c r="R194" s="2">
        <f t="shared" si="27"/>
        <v>94</v>
      </c>
      <c r="S194" s="3">
        <f>$S$6+T193</f>
        <v>44835</v>
      </c>
      <c r="T194" s="1">
        <v>2861</v>
      </c>
      <c r="U194" s="1" t="s">
        <v>5</v>
      </c>
      <c r="V194" s="8" t="str">
        <f t="shared" si="20"/>
        <v>2861_in</v>
      </c>
      <c r="W194" s="20">
        <v>12718.8361</v>
      </c>
      <c r="X194">
        <f t="shared" si="21"/>
        <v>2333.306274654763</v>
      </c>
      <c r="AE194">
        <v>12718.8361</v>
      </c>
      <c r="AF194" t="b">
        <f t="shared" si="22"/>
        <v>1</v>
      </c>
      <c r="AH194">
        <v>2861</v>
      </c>
      <c r="AI194" s="1" t="s">
        <v>5</v>
      </c>
      <c r="AJ194" s="8" t="str">
        <f t="shared" si="23"/>
        <v>2861_in</v>
      </c>
      <c r="AK194" s="2" t="b">
        <f t="shared" si="24"/>
        <v>1</v>
      </c>
    </row>
    <row r="195" spans="1:37" x14ac:dyDescent="0.25">
      <c r="A195">
        <f>(B196-B194)-1</f>
        <v>30</v>
      </c>
      <c r="B195" s="3">
        <f>B194+A195</f>
        <v>44865</v>
      </c>
      <c r="C195" s="2">
        <f>C194</f>
        <v>2431.7652329749108</v>
      </c>
      <c r="D195" s="2">
        <f>D194</f>
        <v>2376.2992831541219</v>
      </c>
      <c r="E195" s="2">
        <f>E194</f>
        <v>2861</v>
      </c>
      <c r="F195" s="1" t="s">
        <v>210</v>
      </c>
      <c r="G195" s="1" t="s">
        <v>211</v>
      </c>
      <c r="H195" s="4">
        <f t="shared" si="18"/>
        <v>2388.7769020549663</v>
      </c>
      <c r="I195" s="4">
        <f t="shared" si="19"/>
        <v>2333.306274654763</v>
      </c>
      <c r="R195" s="2">
        <f t="shared" si="27"/>
        <v>94</v>
      </c>
      <c r="S195" s="3">
        <f>$S$6+(T194-1)</f>
        <v>44865</v>
      </c>
      <c r="T195" s="1">
        <f>T194</f>
        <v>2861</v>
      </c>
      <c r="U195" s="1" t="s">
        <v>4</v>
      </c>
      <c r="V195" s="8" t="str">
        <f t="shared" si="20"/>
        <v>2861_out</v>
      </c>
      <c r="W195" s="20">
        <v>13021.206099999999</v>
      </c>
      <c r="X195">
        <f t="shared" si="21"/>
        <v>2388.7769020549663</v>
      </c>
      <c r="AE195">
        <v>13021.206099999999</v>
      </c>
      <c r="AF195" t="b">
        <f t="shared" si="22"/>
        <v>1</v>
      </c>
      <c r="AH195" s="2">
        <f>AH194</f>
        <v>2861</v>
      </c>
      <c r="AI195" s="1" t="s">
        <v>4</v>
      </c>
      <c r="AJ195" s="8" t="str">
        <f t="shared" si="23"/>
        <v>2861_out</v>
      </c>
      <c r="AK195" s="2" t="b">
        <f t="shared" si="24"/>
        <v>1</v>
      </c>
    </row>
    <row r="196" spans="1:37" x14ac:dyDescent="0.25">
      <c r="A196" s="2"/>
      <c r="B196" s="6">
        <v>44866</v>
      </c>
      <c r="C196" s="7">
        <f t="shared" si="25"/>
        <v>2441.712962962963</v>
      </c>
      <c r="D196" s="7">
        <f t="shared" si="26"/>
        <v>2394.8241539483147</v>
      </c>
      <c r="E196" s="2">
        <f>B198-$B$8</f>
        <v>2891</v>
      </c>
      <c r="F196" s="1" t="s">
        <v>212</v>
      </c>
      <c r="G196" s="1" t="s">
        <v>213</v>
      </c>
      <c r="H196" s="4">
        <f t="shared" si="18"/>
        <v>2396.8699779849471</v>
      </c>
      <c r="I196" s="4">
        <f t="shared" si="19"/>
        <v>2349.9757696440397</v>
      </c>
      <c r="R196" s="2">
        <f t="shared" si="27"/>
        <v>95</v>
      </c>
      <c r="S196" s="3">
        <f>$S$6+T195</f>
        <v>44866</v>
      </c>
      <c r="T196" s="1">
        <v>2891</v>
      </c>
      <c r="U196" s="1" t="s">
        <v>5</v>
      </c>
      <c r="V196" s="8" t="str">
        <f t="shared" si="20"/>
        <v>2891_in</v>
      </c>
      <c r="W196" s="20">
        <v>12809.7014</v>
      </c>
      <c r="X196">
        <f t="shared" si="21"/>
        <v>2349.9757696440397</v>
      </c>
      <c r="AE196">
        <v>12809.7014</v>
      </c>
      <c r="AF196" t="b">
        <f t="shared" si="22"/>
        <v>1</v>
      </c>
      <c r="AH196">
        <v>2891</v>
      </c>
      <c r="AI196" s="1" t="s">
        <v>5</v>
      </c>
      <c r="AJ196" s="8" t="str">
        <f t="shared" si="23"/>
        <v>2891_in</v>
      </c>
      <c r="AK196" s="2" t="b">
        <f t="shared" si="24"/>
        <v>1</v>
      </c>
    </row>
    <row r="197" spans="1:37" x14ac:dyDescent="0.25">
      <c r="A197">
        <f>(B198-B196)-1</f>
        <v>29</v>
      </c>
      <c r="B197" s="3">
        <f>B196+A197</f>
        <v>44895</v>
      </c>
      <c r="C197" s="2">
        <f>C196</f>
        <v>2441.712962962963</v>
      </c>
      <c r="D197" s="2">
        <f>D196</f>
        <v>2394.8241539483147</v>
      </c>
      <c r="E197" s="2">
        <f>E196</f>
        <v>2891</v>
      </c>
      <c r="F197" s="1" t="s">
        <v>212</v>
      </c>
      <c r="G197" s="1" t="s">
        <v>213</v>
      </c>
      <c r="H197" s="4">
        <f t="shared" si="18"/>
        <v>2396.8699779849471</v>
      </c>
      <c r="I197" s="4">
        <f t="shared" si="19"/>
        <v>2349.9757696440397</v>
      </c>
      <c r="R197" s="2">
        <f t="shared" si="27"/>
        <v>95</v>
      </c>
      <c r="S197" s="3">
        <f>$S$6+(T196-1)</f>
        <v>44895</v>
      </c>
      <c r="T197" s="1">
        <f>T196</f>
        <v>2891</v>
      </c>
      <c r="U197" s="1" t="s">
        <v>4</v>
      </c>
      <c r="V197" s="8" t="str">
        <f t="shared" si="20"/>
        <v>2891_out</v>
      </c>
      <c r="W197" s="20">
        <v>13065.321400000001</v>
      </c>
      <c r="X197">
        <f t="shared" si="21"/>
        <v>2396.8699779849471</v>
      </c>
      <c r="AE197">
        <v>13065.321400000001</v>
      </c>
      <c r="AF197" t="b">
        <f t="shared" si="22"/>
        <v>1</v>
      </c>
      <c r="AH197" s="2">
        <f>AH196</f>
        <v>2891</v>
      </c>
      <c r="AI197" s="1" t="s">
        <v>4</v>
      </c>
      <c r="AJ197" s="8" t="str">
        <f t="shared" si="23"/>
        <v>2891_out</v>
      </c>
      <c r="AK197" s="2" t="b">
        <f t="shared" si="24"/>
        <v>1</v>
      </c>
    </row>
    <row r="198" spans="1:37" x14ac:dyDescent="0.25">
      <c r="A198" s="2"/>
      <c r="B198" s="6">
        <v>44896</v>
      </c>
      <c r="C198" s="7">
        <f t="shared" si="25"/>
        <v>2320.8781362007176</v>
      </c>
      <c r="D198" s="7">
        <f t="shared" si="26"/>
        <v>2278.8360301966732</v>
      </c>
      <c r="E198" s="2">
        <f>B200-$B$8</f>
        <v>2922</v>
      </c>
      <c r="F198" s="1" t="s">
        <v>214</v>
      </c>
      <c r="G198" s="1" t="s">
        <v>215</v>
      </c>
      <c r="H198" s="4">
        <f t="shared" si="18"/>
        <v>2275.8149511977817</v>
      </c>
      <c r="I198" s="4">
        <f t="shared" si="19"/>
        <v>2233.7675662054653</v>
      </c>
      <c r="R198" s="2">
        <f t="shared" si="27"/>
        <v>96</v>
      </c>
      <c r="S198" s="3">
        <f>$S$6+T197</f>
        <v>44896</v>
      </c>
      <c r="T198" s="1">
        <v>2922</v>
      </c>
      <c r="U198" s="1" t="s">
        <v>5</v>
      </c>
      <c r="V198" s="8" t="str">
        <f t="shared" si="20"/>
        <v>2922_in</v>
      </c>
      <c r="W198" s="20">
        <v>12176.2513</v>
      </c>
      <c r="X198">
        <f t="shared" si="21"/>
        <v>2233.7675662054653</v>
      </c>
      <c r="AE198">
        <v>12176.2513</v>
      </c>
      <c r="AF198" t="b">
        <f t="shared" si="22"/>
        <v>1</v>
      </c>
      <c r="AH198">
        <v>2922</v>
      </c>
      <c r="AI198" s="1" t="s">
        <v>5</v>
      </c>
      <c r="AJ198" s="8" t="str">
        <f t="shared" si="23"/>
        <v>2922_in</v>
      </c>
      <c r="AK198" s="2" t="b">
        <f t="shared" si="24"/>
        <v>1</v>
      </c>
    </row>
    <row r="199" spans="1:37" x14ac:dyDescent="0.25">
      <c r="A199">
        <f>(B200-B198)-1</f>
        <v>30</v>
      </c>
      <c r="B199" s="3">
        <f>B198+A199</f>
        <v>44926</v>
      </c>
      <c r="C199" s="2">
        <f>C198</f>
        <v>2320.8781362007176</v>
      </c>
      <c r="D199" s="2">
        <f>D198</f>
        <v>2278.8360301966732</v>
      </c>
      <c r="E199" s="2">
        <f>E198</f>
        <v>2922</v>
      </c>
      <c r="F199" s="1" t="s">
        <v>214</v>
      </c>
      <c r="G199" s="1" t="s">
        <v>215</v>
      </c>
      <c r="H199" s="4">
        <f t="shared" si="18"/>
        <v>2275.8149511977817</v>
      </c>
      <c r="I199" s="4">
        <f t="shared" si="19"/>
        <v>2233.7675662054653</v>
      </c>
      <c r="R199" s="2">
        <f t="shared" si="27"/>
        <v>96</v>
      </c>
      <c r="S199" s="3">
        <f>$S$6+(T198-1)</f>
        <v>44926</v>
      </c>
      <c r="T199" s="1">
        <f>T198</f>
        <v>2922</v>
      </c>
      <c r="U199" s="1" t="s">
        <v>4</v>
      </c>
      <c r="V199" s="8" t="str">
        <f t="shared" si="20"/>
        <v>2922_out</v>
      </c>
      <c r="W199" s="20">
        <v>12405.451300000001</v>
      </c>
      <c r="X199">
        <f t="shared" si="21"/>
        <v>2275.8149511977817</v>
      </c>
      <c r="AE199">
        <v>12405.451300000001</v>
      </c>
      <c r="AF199" t="b">
        <f t="shared" si="22"/>
        <v>1</v>
      </c>
      <c r="AH199" s="2">
        <f>AH198</f>
        <v>2922</v>
      </c>
      <c r="AI199" s="1" t="s">
        <v>4</v>
      </c>
      <c r="AJ199" s="8" t="str">
        <f t="shared" si="23"/>
        <v>2922_out</v>
      </c>
      <c r="AK199" s="2" t="b">
        <f t="shared" si="24"/>
        <v>1</v>
      </c>
    </row>
    <row r="200" spans="1:37" x14ac:dyDescent="0.25">
      <c r="A200" s="2"/>
      <c r="B200" s="6">
        <v>44927</v>
      </c>
      <c r="C200" s="7">
        <f t="shared" si="25"/>
        <v>2361.007191021477</v>
      </c>
      <c r="D200" s="7">
        <f t="shared" si="26"/>
        <v>2317.0993973881041</v>
      </c>
      <c r="E200" s="2">
        <f>B202-$B$8</f>
        <v>2953</v>
      </c>
      <c r="F200" s="1" t="s">
        <v>216</v>
      </c>
      <c r="G200" s="1" t="s">
        <v>217</v>
      </c>
      <c r="H200" s="4">
        <f t="shared" ref="H200:H263" si="28">VLOOKUP(F200,$V$8:$X$335,3,FALSE)</f>
        <v>2318.007007079299</v>
      </c>
      <c r="I200" s="4">
        <f t="shared" ref="I200:I263" si="29">VLOOKUP(G200,$V$8:$X$335,3,FALSE)</f>
        <v>2274.0994105519826</v>
      </c>
      <c r="R200" s="2">
        <f t="shared" si="27"/>
        <v>97</v>
      </c>
      <c r="S200" s="3">
        <f>$S$6+T199</f>
        <v>44927</v>
      </c>
      <c r="T200" s="1">
        <v>2953</v>
      </c>
      <c r="U200" s="1" t="s">
        <v>5</v>
      </c>
      <c r="V200" s="8" t="str">
        <f t="shared" si="20"/>
        <v>2953_in</v>
      </c>
      <c r="W200" s="20">
        <v>12396.099899999999</v>
      </c>
      <c r="X200">
        <f t="shared" si="21"/>
        <v>2274.0994105519826</v>
      </c>
      <c r="AE200">
        <v>13415.362300000001</v>
      </c>
      <c r="AF200" t="b">
        <f t="shared" si="22"/>
        <v>0</v>
      </c>
      <c r="AH200">
        <v>2953</v>
      </c>
      <c r="AI200" s="1" t="s">
        <v>5</v>
      </c>
      <c r="AJ200" s="8" t="str">
        <f t="shared" si="23"/>
        <v>2953_in</v>
      </c>
      <c r="AK200" s="2" t="b">
        <f t="shared" si="24"/>
        <v>1</v>
      </c>
    </row>
    <row r="201" spans="1:37" x14ac:dyDescent="0.25">
      <c r="A201">
        <f>(B202-B200)-1</f>
        <v>30</v>
      </c>
      <c r="B201" s="3">
        <f>B200+A201</f>
        <v>44957</v>
      </c>
      <c r="C201" s="2">
        <f>C200</f>
        <v>2361.007191021477</v>
      </c>
      <c r="D201" s="2">
        <f>D200</f>
        <v>2317.0993973881041</v>
      </c>
      <c r="E201" s="2">
        <f>E200</f>
        <v>2953</v>
      </c>
      <c r="F201" s="1" t="s">
        <v>216</v>
      </c>
      <c r="G201" s="1" t="s">
        <v>217</v>
      </c>
      <c r="H201" s="4">
        <f t="shared" si="28"/>
        <v>2318.007007079299</v>
      </c>
      <c r="I201" s="4">
        <f t="shared" si="29"/>
        <v>2274.0994105519826</v>
      </c>
      <c r="R201" s="2">
        <f t="shared" si="27"/>
        <v>97</v>
      </c>
      <c r="S201" s="3">
        <f>$S$6+(T200-1)</f>
        <v>44957</v>
      </c>
      <c r="T201" s="1">
        <f>T200</f>
        <v>2953</v>
      </c>
      <c r="U201" s="1" t="s">
        <v>4</v>
      </c>
      <c r="V201" s="8" t="str">
        <f t="shared" ref="V201:V264" si="30">CONCATENATE(T201,"_",U201)</f>
        <v>2953_out</v>
      </c>
      <c r="W201" s="20">
        <v>12635.439899999999</v>
      </c>
      <c r="X201">
        <f t="shared" ref="X201:X264" si="31">W201/$AC$7</f>
        <v>2318.007007079299</v>
      </c>
      <c r="AE201">
        <v>13415.4223</v>
      </c>
      <c r="AF201" t="b">
        <f t="shared" ref="AF201:AF264" si="32">AE201=W201</f>
        <v>0</v>
      </c>
      <c r="AH201" s="2">
        <f>AH200</f>
        <v>2953</v>
      </c>
      <c r="AI201" s="1" t="s">
        <v>4</v>
      </c>
      <c r="AJ201" s="8" t="str">
        <f t="shared" ref="AJ201:AJ264" si="33">CONCATENATE(AH201,"_",AI201)</f>
        <v>2953_out</v>
      </c>
      <c r="AK201" s="2" t="b">
        <f t="shared" ref="AK201:AK264" si="34">V201=AJ201</f>
        <v>1</v>
      </c>
    </row>
    <row r="202" spans="1:37" x14ac:dyDescent="0.25">
      <c r="A202" s="2"/>
      <c r="B202" s="6">
        <v>44958</v>
      </c>
      <c r="C202" s="7">
        <f t="shared" si="25"/>
        <v>2295.0148809523812</v>
      </c>
      <c r="D202" s="7">
        <f t="shared" si="26"/>
        <v>2251.5873015873021</v>
      </c>
      <c r="E202" s="2">
        <f>B204-$B$8</f>
        <v>2981</v>
      </c>
      <c r="F202" s="1" t="s">
        <v>218</v>
      </c>
      <c r="G202" s="1" t="s">
        <v>219</v>
      </c>
      <c r="H202" s="4">
        <f t="shared" si="28"/>
        <v>2257.4031131065649</v>
      </c>
      <c r="I202" s="4">
        <f t="shared" si="29"/>
        <v>2213.9743284240562</v>
      </c>
      <c r="R202" s="2">
        <f t="shared" si="27"/>
        <v>98</v>
      </c>
      <c r="S202" s="3">
        <f>$S$6+T201</f>
        <v>44958</v>
      </c>
      <c r="T202" s="1">
        <v>2981</v>
      </c>
      <c r="U202" s="1" t="s">
        <v>5</v>
      </c>
      <c r="V202" s="8" t="str">
        <f t="shared" si="30"/>
        <v>2981_in</v>
      </c>
      <c r="W202" s="20">
        <v>12068.3585</v>
      </c>
      <c r="X202">
        <f t="shared" si="31"/>
        <v>2213.9743284240562</v>
      </c>
      <c r="AE202">
        <v>13414.2845</v>
      </c>
      <c r="AF202" t="b">
        <f t="shared" si="32"/>
        <v>0</v>
      </c>
      <c r="AH202">
        <v>2981</v>
      </c>
      <c r="AI202" s="1" t="s">
        <v>5</v>
      </c>
      <c r="AJ202" s="8" t="str">
        <f t="shared" si="33"/>
        <v>2981_in</v>
      </c>
      <c r="AK202" s="2" t="b">
        <f t="shared" si="34"/>
        <v>1</v>
      </c>
    </row>
    <row r="203" spans="1:37" x14ac:dyDescent="0.25">
      <c r="A203">
        <f>(B204-B202)-1</f>
        <v>27</v>
      </c>
      <c r="B203" s="3">
        <f>B202+A203</f>
        <v>44985</v>
      </c>
      <c r="C203" s="2">
        <f>C202</f>
        <v>2295.0148809523812</v>
      </c>
      <c r="D203" s="2">
        <f>D202</f>
        <v>2251.5873015873021</v>
      </c>
      <c r="E203" s="2">
        <f>E202</f>
        <v>2981</v>
      </c>
      <c r="F203" s="1" t="s">
        <v>218</v>
      </c>
      <c r="G203" s="1" t="s">
        <v>219</v>
      </c>
      <c r="H203" s="4">
        <f t="shared" si="28"/>
        <v>2257.4031131065649</v>
      </c>
      <c r="I203" s="4">
        <f t="shared" si="29"/>
        <v>2213.9743284240562</v>
      </c>
      <c r="R203" s="2">
        <f t="shared" si="27"/>
        <v>98</v>
      </c>
      <c r="S203" s="3">
        <f>$S$6+(T202-1)</f>
        <v>44985</v>
      </c>
      <c r="T203" s="1">
        <f>T202</f>
        <v>2981</v>
      </c>
      <c r="U203" s="1" t="s">
        <v>4</v>
      </c>
      <c r="V203" s="8" t="str">
        <f t="shared" si="30"/>
        <v>2981_out</v>
      </c>
      <c r="W203" s="20">
        <v>12305.0885</v>
      </c>
      <c r="X203">
        <f t="shared" si="31"/>
        <v>2257.4031131065649</v>
      </c>
      <c r="AE203">
        <v>13414.344499999999</v>
      </c>
      <c r="AF203" t="b">
        <f t="shared" si="32"/>
        <v>0</v>
      </c>
      <c r="AH203" s="2">
        <f>AH202</f>
        <v>2981</v>
      </c>
      <c r="AI203" s="1" t="s">
        <v>4</v>
      </c>
      <c r="AJ203" s="8" t="str">
        <f t="shared" si="33"/>
        <v>2981_out</v>
      </c>
      <c r="AK203" s="2" t="b">
        <f t="shared" si="34"/>
        <v>1</v>
      </c>
    </row>
    <row r="204" spans="1:37" x14ac:dyDescent="0.25">
      <c r="A204" s="2"/>
      <c r="B204" s="6">
        <v>44986</v>
      </c>
      <c r="C204" s="7">
        <f t="shared" si="25"/>
        <v>2347.491039426523</v>
      </c>
      <c r="D204" s="7">
        <f t="shared" si="26"/>
        <v>2296.9758064516127</v>
      </c>
      <c r="E204" s="2">
        <f>B206-$B$8</f>
        <v>3012</v>
      </c>
      <c r="F204" s="1" t="s">
        <v>220</v>
      </c>
      <c r="G204" s="1" t="s">
        <v>221</v>
      </c>
      <c r="H204" s="4">
        <f t="shared" si="28"/>
        <v>2306.0692738336074</v>
      </c>
      <c r="I204" s="4">
        <f t="shared" si="29"/>
        <v>2255.5592105267383</v>
      </c>
      <c r="R204" s="2">
        <f t="shared" ref="R204:R267" si="35">R202+1</f>
        <v>99</v>
      </c>
      <c r="S204" s="3">
        <f>$S$6+T203</f>
        <v>44986</v>
      </c>
      <c r="T204" s="1">
        <v>3012</v>
      </c>
      <c r="U204" s="1" t="s">
        <v>5</v>
      </c>
      <c r="V204" s="8" t="str">
        <f t="shared" si="30"/>
        <v>3012_in</v>
      </c>
      <c r="W204" s="20">
        <v>12295.037399999999</v>
      </c>
      <c r="X204">
        <f t="shared" si="31"/>
        <v>2255.5592105267383</v>
      </c>
      <c r="AE204">
        <v>13413.254199999999</v>
      </c>
      <c r="AF204" t="b">
        <f t="shared" si="32"/>
        <v>0</v>
      </c>
      <c r="AH204">
        <v>3012</v>
      </c>
      <c r="AI204" s="1" t="s">
        <v>5</v>
      </c>
      <c r="AJ204" s="8" t="str">
        <f t="shared" si="33"/>
        <v>3012_in</v>
      </c>
      <c r="AK204" s="2" t="b">
        <f t="shared" si="34"/>
        <v>1</v>
      </c>
    </row>
    <row r="205" spans="1:37" x14ac:dyDescent="0.25">
      <c r="A205">
        <f>(B206-B204)-1</f>
        <v>30</v>
      </c>
      <c r="B205" s="3">
        <f>B204+A205</f>
        <v>45016</v>
      </c>
      <c r="C205" s="2">
        <f>C204</f>
        <v>2347.491039426523</v>
      </c>
      <c r="D205" s="2">
        <f>D204</f>
        <v>2296.9758064516127</v>
      </c>
      <c r="E205" s="2">
        <f>E204</f>
        <v>3012</v>
      </c>
      <c r="F205" s="1" t="s">
        <v>220</v>
      </c>
      <c r="G205" s="1" t="s">
        <v>221</v>
      </c>
      <c r="H205" s="4">
        <f t="shared" si="28"/>
        <v>2306.0692738336074</v>
      </c>
      <c r="I205" s="4">
        <f t="shared" si="29"/>
        <v>2255.5592105267383</v>
      </c>
      <c r="R205" s="2">
        <f t="shared" si="35"/>
        <v>99</v>
      </c>
      <c r="S205" s="3">
        <f>$S$6+(T204-1)</f>
        <v>45016</v>
      </c>
      <c r="T205" s="1">
        <f>T204</f>
        <v>3012</v>
      </c>
      <c r="U205" s="1" t="s">
        <v>4</v>
      </c>
      <c r="V205" s="8" t="str">
        <f t="shared" si="30"/>
        <v>3012_out</v>
      </c>
      <c r="W205" s="20">
        <v>12570.367399999999</v>
      </c>
      <c r="X205">
        <f t="shared" si="31"/>
        <v>2306.0692738336074</v>
      </c>
      <c r="AE205">
        <v>13413.314200000001</v>
      </c>
      <c r="AF205" t="b">
        <f t="shared" si="32"/>
        <v>0</v>
      </c>
      <c r="AH205" s="2">
        <f>AH204</f>
        <v>3012</v>
      </c>
      <c r="AI205" s="1" t="s">
        <v>4</v>
      </c>
      <c r="AJ205" s="8" t="str">
        <f t="shared" si="33"/>
        <v>3012_out</v>
      </c>
      <c r="AK205" s="2" t="b">
        <f t="shared" si="34"/>
        <v>1</v>
      </c>
    </row>
    <row r="206" spans="1:37" x14ac:dyDescent="0.25">
      <c r="A206" s="2"/>
      <c r="B206" s="6">
        <v>45017</v>
      </c>
      <c r="C206" s="7">
        <f t="shared" si="25"/>
        <v>2487.5925925925935</v>
      </c>
      <c r="D206" s="7">
        <f t="shared" si="26"/>
        <v>2434.6759259259256</v>
      </c>
      <c r="E206" s="2">
        <f>B208-$B$8</f>
        <v>3042</v>
      </c>
      <c r="F206" s="1" t="s">
        <v>222</v>
      </c>
      <c r="G206" s="1" t="s">
        <v>223</v>
      </c>
      <c r="H206" s="4">
        <f t="shared" si="28"/>
        <v>2435.023338509277</v>
      </c>
      <c r="I206" s="4">
        <f t="shared" si="29"/>
        <v>2382.1082088095227</v>
      </c>
      <c r="R206" s="2">
        <f t="shared" si="35"/>
        <v>100</v>
      </c>
      <c r="S206" s="3">
        <f>$S$6+T205</f>
        <v>45017</v>
      </c>
      <c r="T206" s="1">
        <v>3042</v>
      </c>
      <c r="U206" s="1" t="s">
        <v>5</v>
      </c>
      <c r="V206" s="8" t="str">
        <f t="shared" si="30"/>
        <v>3042_in</v>
      </c>
      <c r="W206" s="20">
        <v>12984.855100000001</v>
      </c>
      <c r="X206">
        <f t="shared" si="31"/>
        <v>2382.1082088095227</v>
      </c>
      <c r="AE206">
        <v>13412.518599999999</v>
      </c>
      <c r="AF206" t="b">
        <f t="shared" si="32"/>
        <v>0</v>
      </c>
      <c r="AH206">
        <v>3042</v>
      </c>
      <c r="AI206" s="1" t="s">
        <v>5</v>
      </c>
      <c r="AJ206" s="8" t="str">
        <f t="shared" si="33"/>
        <v>3042_in</v>
      </c>
      <c r="AK206" s="2" t="b">
        <f t="shared" si="34"/>
        <v>1</v>
      </c>
    </row>
    <row r="207" spans="1:37" x14ac:dyDescent="0.25">
      <c r="A207">
        <f>(B208-B206)-1</f>
        <v>29</v>
      </c>
      <c r="B207" s="3">
        <f>B206+A207</f>
        <v>45046</v>
      </c>
      <c r="C207" s="2">
        <f>C206</f>
        <v>2487.5925925925935</v>
      </c>
      <c r="D207" s="2">
        <f>D206</f>
        <v>2434.6759259259256</v>
      </c>
      <c r="E207" s="2">
        <f>E206</f>
        <v>3042</v>
      </c>
      <c r="F207" s="1" t="s">
        <v>222</v>
      </c>
      <c r="G207" s="1" t="s">
        <v>223</v>
      </c>
      <c r="H207" s="4">
        <f t="shared" si="28"/>
        <v>2435.023338509277</v>
      </c>
      <c r="I207" s="4">
        <f t="shared" si="29"/>
        <v>2382.1082088095227</v>
      </c>
      <c r="R207" s="2">
        <f t="shared" si="35"/>
        <v>100</v>
      </c>
      <c r="S207" s="3">
        <f>$S$6+(T206-1)</f>
        <v>45046</v>
      </c>
      <c r="T207" s="1">
        <f>T206</f>
        <v>3042</v>
      </c>
      <c r="U207" s="1" t="s">
        <v>4</v>
      </c>
      <c r="V207" s="8" t="str">
        <f t="shared" si="30"/>
        <v>3042_out</v>
      </c>
      <c r="W207" s="20">
        <v>13273.295099999999</v>
      </c>
      <c r="X207">
        <f t="shared" si="31"/>
        <v>2435.023338509277</v>
      </c>
      <c r="AE207">
        <v>13412.578600000001</v>
      </c>
      <c r="AF207" t="b">
        <f t="shared" si="32"/>
        <v>0</v>
      </c>
      <c r="AH207" s="2">
        <f>AH206</f>
        <v>3042</v>
      </c>
      <c r="AI207" s="1" t="s">
        <v>4</v>
      </c>
      <c r="AJ207" s="8" t="str">
        <f t="shared" si="33"/>
        <v>3042_out</v>
      </c>
      <c r="AK207" s="2" t="b">
        <f t="shared" si="34"/>
        <v>1</v>
      </c>
    </row>
    <row r="208" spans="1:37" x14ac:dyDescent="0.25">
      <c r="A208" s="2"/>
      <c r="B208" s="6">
        <v>45047</v>
      </c>
      <c r="C208" s="7">
        <f t="shared" si="25"/>
        <v>2477.4193548387098</v>
      </c>
      <c r="D208" s="7">
        <f t="shared" si="26"/>
        <v>2437.3655913978491</v>
      </c>
      <c r="E208" s="2">
        <f>B210-$B$8</f>
        <v>3073</v>
      </c>
      <c r="F208" s="1" t="s">
        <v>224</v>
      </c>
      <c r="G208" s="1" t="s">
        <v>225</v>
      </c>
      <c r="H208" s="4">
        <f t="shared" si="28"/>
        <v>2414.7644791403941</v>
      </c>
      <c r="I208" s="4">
        <f t="shared" si="29"/>
        <v>2374.707557181091</v>
      </c>
      <c r="R208" s="2">
        <f t="shared" si="35"/>
        <v>101</v>
      </c>
      <c r="S208" s="3">
        <f>$S$6+T207</f>
        <v>45047</v>
      </c>
      <c r="T208" s="1">
        <v>3073</v>
      </c>
      <c r="U208" s="1" t="s">
        <v>5</v>
      </c>
      <c r="V208" s="8" t="str">
        <f t="shared" si="30"/>
        <v>3073_in</v>
      </c>
      <c r="W208" s="20">
        <v>12944.5142</v>
      </c>
      <c r="X208">
        <f t="shared" si="31"/>
        <v>2374.707557181091</v>
      </c>
      <c r="AE208">
        <v>13412.1978</v>
      </c>
      <c r="AF208" t="b">
        <f t="shared" si="32"/>
        <v>0</v>
      </c>
      <c r="AH208">
        <v>3073</v>
      </c>
      <c r="AI208" s="1" t="s">
        <v>5</v>
      </c>
      <c r="AJ208" s="8" t="str">
        <f t="shared" si="33"/>
        <v>3073_in</v>
      </c>
      <c r="AK208" s="2" t="b">
        <f t="shared" si="34"/>
        <v>1</v>
      </c>
    </row>
    <row r="209" spans="1:37" x14ac:dyDescent="0.25">
      <c r="A209">
        <f>(B210-B208)-1</f>
        <v>30</v>
      </c>
      <c r="B209" s="3">
        <f>B208+A209</f>
        <v>45077</v>
      </c>
      <c r="C209" s="2">
        <f>C208</f>
        <v>2477.4193548387098</v>
      </c>
      <c r="D209" s="2">
        <f>D208</f>
        <v>2437.3655913978491</v>
      </c>
      <c r="E209" s="2">
        <f>E208</f>
        <v>3073</v>
      </c>
      <c r="F209" s="1" t="s">
        <v>224</v>
      </c>
      <c r="G209" s="1" t="s">
        <v>225</v>
      </c>
      <c r="H209" s="4">
        <f t="shared" si="28"/>
        <v>2414.7644791403941</v>
      </c>
      <c r="I209" s="4">
        <f t="shared" si="29"/>
        <v>2374.707557181091</v>
      </c>
      <c r="R209" s="2">
        <f t="shared" si="35"/>
        <v>101</v>
      </c>
      <c r="S209" s="3">
        <f>$S$6+(T208-1)</f>
        <v>45077</v>
      </c>
      <c r="T209" s="1">
        <f>T208</f>
        <v>3073</v>
      </c>
      <c r="U209" s="1" t="s">
        <v>4</v>
      </c>
      <c r="V209" s="8" t="str">
        <f t="shared" si="30"/>
        <v>3073_out</v>
      </c>
      <c r="W209" s="20">
        <v>13162.8642</v>
      </c>
      <c r="X209">
        <f t="shared" si="31"/>
        <v>2414.7644791403941</v>
      </c>
      <c r="AE209">
        <v>13412.257799999999</v>
      </c>
      <c r="AF209" t="b">
        <f t="shared" si="32"/>
        <v>0</v>
      </c>
      <c r="AH209" s="2">
        <f>AH208</f>
        <v>3073</v>
      </c>
      <c r="AI209" s="1" t="s">
        <v>4</v>
      </c>
      <c r="AJ209" s="8" t="str">
        <f t="shared" si="33"/>
        <v>3073_out</v>
      </c>
      <c r="AK209" s="2" t="b">
        <f t="shared" si="34"/>
        <v>1</v>
      </c>
    </row>
    <row r="210" spans="1:37" x14ac:dyDescent="0.25">
      <c r="A210" s="2"/>
      <c r="B210" s="6">
        <v>45078</v>
      </c>
      <c r="C210" s="7">
        <f t="shared" si="25"/>
        <v>2438.078703703703</v>
      </c>
      <c r="D210" s="7">
        <f t="shared" si="26"/>
        <v>2390.6944444444443</v>
      </c>
      <c r="E210" s="2">
        <f>B212-$B$8</f>
        <v>3103</v>
      </c>
      <c r="F210" s="1" t="s">
        <v>226</v>
      </c>
      <c r="G210" s="1" t="s">
        <v>227</v>
      </c>
      <c r="H210" s="4">
        <f t="shared" si="28"/>
        <v>2362.4876918525911</v>
      </c>
      <c r="I210" s="4">
        <f t="shared" si="29"/>
        <v>2315.1091680824529</v>
      </c>
      <c r="R210" s="2">
        <f t="shared" si="35"/>
        <v>102</v>
      </c>
      <c r="S210" s="3">
        <f>$S$6+T209</f>
        <v>45078</v>
      </c>
      <c r="T210" s="1">
        <v>3103</v>
      </c>
      <c r="U210" s="1" t="s">
        <v>5</v>
      </c>
      <c r="V210" s="8" t="str">
        <f t="shared" si="30"/>
        <v>3103_in</v>
      </c>
      <c r="W210" s="20">
        <v>12619.6438</v>
      </c>
      <c r="X210">
        <f t="shared" si="31"/>
        <v>2315.1091680824529</v>
      </c>
      <c r="AE210">
        <v>13412.0726</v>
      </c>
      <c r="AF210" t="b">
        <f t="shared" si="32"/>
        <v>0</v>
      </c>
      <c r="AH210">
        <v>3103</v>
      </c>
      <c r="AI210" s="1" t="s">
        <v>5</v>
      </c>
      <c r="AJ210" s="8" t="str">
        <f t="shared" si="33"/>
        <v>3103_in</v>
      </c>
      <c r="AK210" s="2" t="b">
        <f t="shared" si="34"/>
        <v>1</v>
      </c>
    </row>
    <row r="211" spans="1:37" x14ac:dyDescent="0.25">
      <c r="A211">
        <f>(B212-B210)-1</f>
        <v>29</v>
      </c>
      <c r="B211" s="3">
        <f>B210+A211</f>
        <v>45107</v>
      </c>
      <c r="C211" s="2">
        <f>C210</f>
        <v>2438.078703703703</v>
      </c>
      <c r="D211" s="2">
        <f>D210</f>
        <v>2390.6944444444443</v>
      </c>
      <c r="E211" s="2">
        <f>E210</f>
        <v>3103</v>
      </c>
      <c r="F211" s="1" t="s">
        <v>226</v>
      </c>
      <c r="G211" s="1" t="s">
        <v>227</v>
      </c>
      <c r="H211" s="4">
        <f t="shared" si="28"/>
        <v>2362.4876918525911</v>
      </c>
      <c r="I211" s="4">
        <f t="shared" si="29"/>
        <v>2315.1091680824529</v>
      </c>
      <c r="R211" s="2">
        <f t="shared" si="35"/>
        <v>102</v>
      </c>
      <c r="S211" s="3">
        <f>$S$6+(T210-1)</f>
        <v>45107</v>
      </c>
      <c r="T211" s="1">
        <f>T210</f>
        <v>3103</v>
      </c>
      <c r="U211" s="1" t="s">
        <v>4</v>
      </c>
      <c r="V211" s="8" t="str">
        <f t="shared" si="30"/>
        <v>3103_out</v>
      </c>
      <c r="W211" s="20">
        <v>12877.9038</v>
      </c>
      <c r="X211">
        <f t="shared" si="31"/>
        <v>2362.4876918525911</v>
      </c>
      <c r="AE211">
        <v>13412.132600000001</v>
      </c>
      <c r="AF211" t="b">
        <f t="shared" si="32"/>
        <v>0</v>
      </c>
      <c r="AH211" s="2">
        <f>AH210</f>
        <v>3103</v>
      </c>
      <c r="AI211" s="1" t="s">
        <v>4</v>
      </c>
      <c r="AJ211" s="8" t="str">
        <f t="shared" si="33"/>
        <v>3103_out</v>
      </c>
      <c r="AK211" s="2" t="b">
        <f t="shared" si="34"/>
        <v>1</v>
      </c>
    </row>
    <row r="212" spans="1:37" x14ac:dyDescent="0.25">
      <c r="A212" s="2"/>
      <c r="B212" s="6">
        <v>45108</v>
      </c>
      <c r="C212" s="7">
        <f t="shared" si="25"/>
        <v>2412.5448028673836</v>
      </c>
      <c r="D212" s="7">
        <f t="shared" si="26"/>
        <v>2361.0663082437272</v>
      </c>
      <c r="E212" s="2">
        <f>B214-$B$8</f>
        <v>3134</v>
      </c>
      <c r="F212" s="1" t="s">
        <v>228</v>
      </c>
      <c r="G212" s="1" t="s">
        <v>229</v>
      </c>
      <c r="H212" s="4">
        <f t="shared" si="28"/>
        <v>2337.810866778645</v>
      </c>
      <c r="I212" s="4">
        <f t="shared" si="29"/>
        <v>2286.3266690288906</v>
      </c>
      <c r="R212" s="2">
        <f t="shared" si="35"/>
        <v>103</v>
      </c>
      <c r="S212" s="3">
        <f>$S$6+T211</f>
        <v>45108</v>
      </c>
      <c r="T212" s="1">
        <v>3134</v>
      </c>
      <c r="U212" s="1" t="s">
        <v>5</v>
      </c>
      <c r="V212" s="8" t="str">
        <f t="shared" si="30"/>
        <v>3134_in</v>
      </c>
      <c r="W212" s="20">
        <v>12462.750599999999</v>
      </c>
      <c r="X212">
        <f t="shared" si="31"/>
        <v>2286.3266690288906</v>
      </c>
      <c r="AE212">
        <v>13412.122600000001</v>
      </c>
      <c r="AF212" t="b">
        <f t="shared" si="32"/>
        <v>0</v>
      </c>
      <c r="AH212">
        <v>3134</v>
      </c>
      <c r="AI212" s="1" t="s">
        <v>5</v>
      </c>
      <c r="AJ212" s="8" t="str">
        <f t="shared" si="33"/>
        <v>3134_in</v>
      </c>
      <c r="AK212" s="2" t="b">
        <f t="shared" si="34"/>
        <v>1</v>
      </c>
    </row>
    <row r="213" spans="1:37" x14ac:dyDescent="0.25">
      <c r="A213">
        <f>(B214-B212)-1</f>
        <v>30</v>
      </c>
      <c r="B213" s="3">
        <f>B212+A213</f>
        <v>45138</v>
      </c>
      <c r="C213" s="2">
        <f>C212</f>
        <v>2412.5448028673836</v>
      </c>
      <c r="D213" s="2">
        <f>D212</f>
        <v>2361.0663082437272</v>
      </c>
      <c r="E213" s="2">
        <f>E212</f>
        <v>3134</v>
      </c>
      <c r="F213" s="1" t="s">
        <v>228</v>
      </c>
      <c r="G213" s="1" t="s">
        <v>229</v>
      </c>
      <c r="H213" s="4">
        <f t="shared" si="28"/>
        <v>2337.810866778645</v>
      </c>
      <c r="I213" s="4">
        <f t="shared" si="29"/>
        <v>2286.3266690288906</v>
      </c>
      <c r="R213" s="2">
        <f t="shared" si="35"/>
        <v>103</v>
      </c>
      <c r="S213" s="3">
        <f>$S$6+(T212-1)</f>
        <v>45138</v>
      </c>
      <c r="T213" s="1">
        <f>T212</f>
        <v>3134</v>
      </c>
      <c r="U213" s="1" t="s">
        <v>4</v>
      </c>
      <c r="V213" s="8" t="str">
        <f t="shared" si="30"/>
        <v>3134_out</v>
      </c>
      <c r="W213" s="20">
        <v>12743.390600000001</v>
      </c>
      <c r="X213">
        <f t="shared" si="31"/>
        <v>2337.810866778645</v>
      </c>
      <c r="AE213">
        <v>13412.1826</v>
      </c>
      <c r="AF213" t="b">
        <f t="shared" si="32"/>
        <v>0</v>
      </c>
      <c r="AH213" s="2">
        <f>AH212</f>
        <v>3134</v>
      </c>
      <c r="AI213" s="1" t="s">
        <v>4</v>
      </c>
      <c r="AJ213" s="8" t="str">
        <f t="shared" si="33"/>
        <v>3134_out</v>
      </c>
      <c r="AK213" s="2" t="b">
        <f t="shared" si="34"/>
        <v>1</v>
      </c>
    </row>
    <row r="214" spans="1:37" x14ac:dyDescent="0.25">
      <c r="A214" s="2"/>
      <c r="B214" s="6">
        <v>45139</v>
      </c>
      <c r="C214" s="7">
        <f t="shared" si="25"/>
        <v>2451.2096774193556</v>
      </c>
      <c r="D214" s="7">
        <f t="shared" si="26"/>
        <v>2400.4704301075271</v>
      </c>
      <c r="E214" s="2">
        <f>B216-$B$8</f>
        <v>3165</v>
      </c>
      <c r="F214" s="1" t="s">
        <v>230</v>
      </c>
      <c r="G214" s="1" t="s">
        <v>231</v>
      </c>
      <c r="H214" s="4">
        <f t="shared" si="28"/>
        <v>2376.5470018575347</v>
      </c>
      <c r="I214" s="4">
        <f t="shared" si="29"/>
        <v>2325.8021189486144</v>
      </c>
      <c r="R214" s="2">
        <f t="shared" si="35"/>
        <v>104</v>
      </c>
      <c r="S214" s="3">
        <f>$S$6+T213</f>
        <v>45139</v>
      </c>
      <c r="T214" s="1">
        <v>3165</v>
      </c>
      <c r="U214" s="1" t="s">
        <v>5</v>
      </c>
      <c r="V214" s="8" t="str">
        <f t="shared" si="30"/>
        <v>3165_in</v>
      </c>
      <c r="W214" s="20">
        <v>12677.931</v>
      </c>
      <c r="X214">
        <f t="shared" si="31"/>
        <v>2325.8021189486144</v>
      </c>
      <c r="AE214">
        <v>13412.267599999999</v>
      </c>
      <c r="AF214" t="b">
        <f t="shared" si="32"/>
        <v>0</v>
      </c>
      <c r="AH214">
        <v>3165</v>
      </c>
      <c r="AI214" s="1" t="s">
        <v>5</v>
      </c>
      <c r="AJ214" s="8" t="str">
        <f t="shared" si="33"/>
        <v>3165_in</v>
      </c>
      <c r="AK214" s="2" t="b">
        <f t="shared" si="34"/>
        <v>1</v>
      </c>
    </row>
    <row r="215" spans="1:37" x14ac:dyDescent="0.25">
      <c r="A215">
        <f>(B216-B214)-1</f>
        <v>30</v>
      </c>
      <c r="B215" s="3">
        <f>B214+A215</f>
        <v>45169</v>
      </c>
      <c r="C215" s="2">
        <f>C214</f>
        <v>2451.2096774193556</v>
      </c>
      <c r="D215" s="2">
        <f>D214</f>
        <v>2400.4704301075271</v>
      </c>
      <c r="E215" s="2">
        <f>E214</f>
        <v>3165</v>
      </c>
      <c r="F215" s="1" t="s">
        <v>230</v>
      </c>
      <c r="G215" s="1" t="s">
        <v>231</v>
      </c>
      <c r="H215" s="4">
        <f t="shared" si="28"/>
        <v>2376.5470018575347</v>
      </c>
      <c r="I215" s="4">
        <f t="shared" si="29"/>
        <v>2325.8021189486144</v>
      </c>
      <c r="R215" s="2">
        <f t="shared" si="35"/>
        <v>104</v>
      </c>
      <c r="S215" s="3">
        <f>$S$6+(T214-1)</f>
        <v>45169</v>
      </c>
      <c r="T215" s="1">
        <f>T214</f>
        <v>3165</v>
      </c>
      <c r="U215" s="1" t="s">
        <v>4</v>
      </c>
      <c r="V215" s="8" t="str">
        <f t="shared" si="30"/>
        <v>3165_out</v>
      </c>
      <c r="W215" s="20">
        <v>12954.540999999999</v>
      </c>
      <c r="X215">
        <f t="shared" si="31"/>
        <v>2376.5470018575347</v>
      </c>
      <c r="AE215">
        <v>13412.327600000001</v>
      </c>
      <c r="AF215" t="b">
        <f t="shared" si="32"/>
        <v>0</v>
      </c>
      <c r="AH215" s="2">
        <f>AH214</f>
        <v>3165</v>
      </c>
      <c r="AI215" s="1" t="s">
        <v>4</v>
      </c>
      <c r="AJ215" s="8" t="str">
        <f t="shared" si="33"/>
        <v>3165_out</v>
      </c>
      <c r="AK215" s="2" t="b">
        <f t="shared" si="34"/>
        <v>1</v>
      </c>
    </row>
    <row r="216" spans="1:37" x14ac:dyDescent="0.25">
      <c r="A216" s="2"/>
      <c r="B216" s="6">
        <v>45170</v>
      </c>
      <c r="C216" s="7">
        <f t="shared" si="25"/>
        <v>2150.3240740740739</v>
      </c>
      <c r="D216" s="7">
        <f t="shared" si="26"/>
        <v>2105.6481481481478</v>
      </c>
      <c r="E216" s="2">
        <f>B218-$B$8</f>
        <v>3195</v>
      </c>
      <c r="F216" s="1" t="s">
        <v>232</v>
      </c>
      <c r="G216" s="1" t="s">
        <v>233</v>
      </c>
      <c r="H216" s="4">
        <f t="shared" si="28"/>
        <v>2093.3867027166616</v>
      </c>
      <c r="I216" s="4">
        <f t="shared" si="29"/>
        <v>2048.7141079545368</v>
      </c>
      <c r="R216" s="2">
        <f t="shared" si="35"/>
        <v>105</v>
      </c>
      <c r="S216" s="3">
        <f>$S$6+T215</f>
        <v>45170</v>
      </c>
      <c r="T216" s="1">
        <v>3195</v>
      </c>
      <c r="U216" s="1" t="s">
        <v>5</v>
      </c>
      <c r="V216" s="8" t="str">
        <f t="shared" si="30"/>
        <v>3195_in</v>
      </c>
      <c r="W216" s="20">
        <v>11167.5262</v>
      </c>
      <c r="X216">
        <f t="shared" si="31"/>
        <v>2048.7141079545368</v>
      </c>
      <c r="AE216">
        <v>13412.4755</v>
      </c>
      <c r="AF216" t="b">
        <f t="shared" si="32"/>
        <v>0</v>
      </c>
      <c r="AH216">
        <v>3195</v>
      </c>
      <c r="AI216" s="1" t="s">
        <v>5</v>
      </c>
      <c r="AJ216" s="8" t="str">
        <f t="shared" si="33"/>
        <v>3195_in</v>
      </c>
      <c r="AK216" s="2" t="b">
        <f t="shared" si="34"/>
        <v>1</v>
      </c>
    </row>
    <row r="217" spans="1:37" x14ac:dyDescent="0.25">
      <c r="A217">
        <f>(B218-B216)-1</f>
        <v>29</v>
      </c>
      <c r="B217" s="3">
        <f>B216+A217</f>
        <v>45199</v>
      </c>
      <c r="C217" s="2">
        <f>C216</f>
        <v>2150.3240740740739</v>
      </c>
      <c r="D217" s="2">
        <f>D216</f>
        <v>2105.6481481481478</v>
      </c>
      <c r="E217" s="2">
        <f>E216</f>
        <v>3195</v>
      </c>
      <c r="F217" s="1" t="s">
        <v>232</v>
      </c>
      <c r="G217" s="1" t="s">
        <v>233</v>
      </c>
      <c r="H217" s="4">
        <f t="shared" si="28"/>
        <v>2093.3867027166616</v>
      </c>
      <c r="I217" s="4">
        <f t="shared" si="29"/>
        <v>2048.7141079545368</v>
      </c>
      <c r="R217" s="2">
        <f t="shared" si="35"/>
        <v>105</v>
      </c>
      <c r="S217" s="3">
        <f>$S$6+(T216-1)</f>
        <v>45199</v>
      </c>
      <c r="T217" s="1">
        <f>T216</f>
        <v>3195</v>
      </c>
      <c r="U217" s="1" t="s">
        <v>4</v>
      </c>
      <c r="V217" s="8" t="str">
        <f t="shared" si="30"/>
        <v>3195_out</v>
      </c>
      <c r="W217" s="20">
        <v>11411.0362</v>
      </c>
      <c r="X217">
        <f t="shared" si="31"/>
        <v>2093.3867027166616</v>
      </c>
      <c r="AE217">
        <v>13412.5355</v>
      </c>
      <c r="AF217" t="b">
        <f t="shared" si="32"/>
        <v>0</v>
      </c>
      <c r="AH217" s="2">
        <f>AH216</f>
        <v>3195</v>
      </c>
      <c r="AI217" s="1" t="s">
        <v>4</v>
      </c>
      <c r="AJ217" s="8" t="str">
        <f t="shared" si="33"/>
        <v>3195_out</v>
      </c>
      <c r="AK217" s="2" t="b">
        <f t="shared" si="34"/>
        <v>1</v>
      </c>
    </row>
    <row r="218" spans="1:37" x14ac:dyDescent="0.25">
      <c r="A218" s="2"/>
      <c r="B218" s="6">
        <v>45200</v>
      </c>
      <c r="C218" s="7">
        <f t="shared" si="25"/>
        <v>2469.7132616487456</v>
      </c>
      <c r="D218" s="7">
        <f t="shared" si="26"/>
        <v>2427.1729390681007</v>
      </c>
      <c r="E218" s="2">
        <f>B220-$B$8</f>
        <v>3226</v>
      </c>
      <c r="F218" s="1" t="s">
        <v>234</v>
      </c>
      <c r="G218" s="1" t="s">
        <v>235</v>
      </c>
      <c r="H218" s="4">
        <f t="shared" si="28"/>
        <v>2394.578689027368</v>
      </c>
      <c r="I218" s="4">
        <f t="shared" si="29"/>
        <v>2352.0469886058208</v>
      </c>
      <c r="R218" s="2">
        <f t="shared" si="35"/>
        <v>106</v>
      </c>
      <c r="S218" s="3">
        <f>$S$6+T217</f>
        <v>45200</v>
      </c>
      <c r="T218" s="1">
        <v>3226</v>
      </c>
      <c r="U218" s="1" t="s">
        <v>5</v>
      </c>
      <c r="V218" s="8" t="str">
        <f t="shared" si="30"/>
        <v>3226_in</v>
      </c>
      <c r="W218" s="20">
        <v>12820.991599999999</v>
      </c>
      <c r="X218">
        <f t="shared" si="31"/>
        <v>2352.0469886058208</v>
      </c>
      <c r="AE218">
        <v>12851.548199999999</v>
      </c>
      <c r="AF218" t="b">
        <f t="shared" si="32"/>
        <v>0</v>
      </c>
      <c r="AH218">
        <v>3226</v>
      </c>
      <c r="AI218" s="1" t="s">
        <v>5</v>
      </c>
      <c r="AJ218" s="8" t="str">
        <f t="shared" si="33"/>
        <v>3226_in</v>
      </c>
      <c r="AK218" s="2" t="b">
        <f t="shared" si="34"/>
        <v>1</v>
      </c>
    </row>
    <row r="219" spans="1:37" x14ac:dyDescent="0.25">
      <c r="A219">
        <f>(B220-B218)-1</f>
        <v>30</v>
      </c>
      <c r="B219" s="3">
        <f>B218+A219</f>
        <v>45230</v>
      </c>
      <c r="C219" s="2">
        <f>C218</f>
        <v>2469.7132616487456</v>
      </c>
      <c r="D219" s="2">
        <f>D218</f>
        <v>2427.1729390681007</v>
      </c>
      <c r="E219" s="2">
        <f>E218</f>
        <v>3226</v>
      </c>
      <c r="F219" s="1" t="s">
        <v>234</v>
      </c>
      <c r="G219" s="1" t="s">
        <v>235</v>
      </c>
      <c r="H219" s="4">
        <f t="shared" si="28"/>
        <v>2394.578689027368</v>
      </c>
      <c r="I219" s="4">
        <f t="shared" si="29"/>
        <v>2352.0469886058208</v>
      </c>
      <c r="R219" s="2">
        <f t="shared" si="35"/>
        <v>106</v>
      </c>
      <c r="S219" s="3">
        <f>$S$6+(T218-1)</f>
        <v>45230</v>
      </c>
      <c r="T219" s="1">
        <f>T218</f>
        <v>3226</v>
      </c>
      <c r="U219" s="1" t="s">
        <v>4</v>
      </c>
      <c r="V219" s="8" t="str">
        <f t="shared" si="30"/>
        <v>3226_out</v>
      </c>
      <c r="W219" s="20">
        <v>13052.8316</v>
      </c>
      <c r="X219">
        <f t="shared" si="31"/>
        <v>2394.578689027368</v>
      </c>
      <c r="AE219">
        <v>13053.5882</v>
      </c>
      <c r="AF219" t="b">
        <f t="shared" si="32"/>
        <v>0</v>
      </c>
      <c r="AH219" s="2">
        <f>AH218</f>
        <v>3226</v>
      </c>
      <c r="AI219" s="1" t="s">
        <v>4</v>
      </c>
      <c r="AJ219" s="8" t="str">
        <f t="shared" si="33"/>
        <v>3226_out</v>
      </c>
      <c r="AK219" s="2" t="b">
        <f t="shared" si="34"/>
        <v>1</v>
      </c>
    </row>
    <row r="220" spans="1:37" x14ac:dyDescent="0.25">
      <c r="A220" s="2"/>
      <c r="B220" s="6">
        <v>45231</v>
      </c>
      <c r="C220" s="7">
        <f t="shared" si="25"/>
        <v>2423.9351851851843</v>
      </c>
      <c r="D220" s="7">
        <f t="shared" si="26"/>
        <v>2388.8888888888887</v>
      </c>
      <c r="E220" s="2">
        <f>B222-$B$8</f>
        <v>3256</v>
      </c>
      <c r="F220" s="1" t="s">
        <v>236</v>
      </c>
      <c r="G220" s="1" t="s">
        <v>237</v>
      </c>
      <c r="H220" s="4">
        <f t="shared" si="28"/>
        <v>2348.6236123324152</v>
      </c>
      <c r="I220" s="4">
        <f t="shared" si="29"/>
        <v>2313.5767867262543</v>
      </c>
      <c r="R220" s="2">
        <f t="shared" si="35"/>
        <v>107</v>
      </c>
      <c r="S220" s="3">
        <f>$S$6+T219</f>
        <v>45231</v>
      </c>
      <c r="T220" s="1">
        <v>3256</v>
      </c>
      <c r="U220" s="1" t="s">
        <v>5</v>
      </c>
      <c r="V220" s="8" t="str">
        <f t="shared" si="30"/>
        <v>3256_in</v>
      </c>
      <c r="W220" s="20">
        <v>12611.290800000001</v>
      </c>
      <c r="X220">
        <f t="shared" si="31"/>
        <v>2313.5767867262543</v>
      </c>
      <c r="AE220">
        <v>12887.2166</v>
      </c>
      <c r="AF220" t="b">
        <f t="shared" si="32"/>
        <v>0</v>
      </c>
      <c r="AH220">
        <v>3256</v>
      </c>
      <c r="AI220" s="1" t="s">
        <v>5</v>
      </c>
      <c r="AJ220" s="8" t="str">
        <f t="shared" si="33"/>
        <v>3256_in</v>
      </c>
      <c r="AK220" s="2" t="b">
        <f t="shared" si="34"/>
        <v>1</v>
      </c>
    </row>
    <row r="221" spans="1:37" x14ac:dyDescent="0.25">
      <c r="A221">
        <f>(B222-B220)-1</f>
        <v>29</v>
      </c>
      <c r="B221" s="3">
        <f>B220+A221</f>
        <v>45260</v>
      </c>
      <c r="C221" s="2">
        <f>C220</f>
        <v>2423.9351851851843</v>
      </c>
      <c r="D221" s="2">
        <f>D220</f>
        <v>2388.8888888888887</v>
      </c>
      <c r="E221" s="2">
        <f>E220</f>
        <v>3256</v>
      </c>
      <c r="F221" s="1" t="s">
        <v>236</v>
      </c>
      <c r="G221" s="1" t="s">
        <v>237</v>
      </c>
      <c r="H221" s="4">
        <f t="shared" si="28"/>
        <v>2348.6236123324152</v>
      </c>
      <c r="I221" s="4">
        <f t="shared" si="29"/>
        <v>2313.5767867262543</v>
      </c>
      <c r="R221" s="2">
        <f t="shared" si="35"/>
        <v>107</v>
      </c>
      <c r="S221" s="3">
        <f>$S$6+(T220-1)</f>
        <v>45260</v>
      </c>
      <c r="T221" s="1">
        <f>T220</f>
        <v>3256</v>
      </c>
      <c r="U221" s="1" t="s">
        <v>4</v>
      </c>
      <c r="V221" s="8" t="str">
        <f t="shared" si="30"/>
        <v>3256_out</v>
      </c>
      <c r="W221" s="20">
        <v>12802.3308</v>
      </c>
      <c r="X221">
        <f t="shared" si="31"/>
        <v>2348.6236123324152</v>
      </c>
      <c r="AE221">
        <v>12804.9566</v>
      </c>
      <c r="AF221" t="b">
        <f t="shared" si="32"/>
        <v>0</v>
      </c>
      <c r="AH221" s="2">
        <f>AH220</f>
        <v>3256</v>
      </c>
      <c r="AI221" s="1" t="s">
        <v>4</v>
      </c>
      <c r="AJ221" s="8" t="str">
        <f t="shared" si="33"/>
        <v>3256_out</v>
      </c>
      <c r="AK221" s="2" t="b">
        <f t="shared" si="34"/>
        <v>1</v>
      </c>
    </row>
    <row r="222" spans="1:37" x14ac:dyDescent="0.25">
      <c r="A222" s="2"/>
      <c r="B222" s="6">
        <v>45261</v>
      </c>
      <c r="C222" s="7">
        <f t="shared" si="25"/>
        <v>2359.0952466998447</v>
      </c>
      <c r="D222" s="7">
        <f t="shared" si="26"/>
        <v>2323.8363905443316</v>
      </c>
      <c r="E222" s="2">
        <f>B224-$B$8</f>
        <v>3287</v>
      </c>
      <c r="F222" s="1" t="s">
        <v>238</v>
      </c>
      <c r="G222" s="1" t="s">
        <v>239</v>
      </c>
      <c r="H222" s="4">
        <f t="shared" si="28"/>
        <v>2283.2147405979872</v>
      </c>
      <c r="I222" s="4">
        <f t="shared" si="29"/>
        <v>2247.9514406711846</v>
      </c>
      <c r="R222" s="2">
        <f t="shared" si="35"/>
        <v>108</v>
      </c>
      <c r="S222" s="3">
        <f>$S$6+T221</f>
        <v>45261</v>
      </c>
      <c r="T222" s="1">
        <v>3287</v>
      </c>
      <c r="U222" s="1" t="s">
        <v>5</v>
      </c>
      <c r="V222" s="8" t="str">
        <f t="shared" si="30"/>
        <v>3287_in</v>
      </c>
      <c r="W222" s="20">
        <v>12253.567499999999</v>
      </c>
      <c r="X222">
        <f t="shared" si="31"/>
        <v>2247.9514406711846</v>
      </c>
      <c r="AE222">
        <v>12371.8462</v>
      </c>
      <c r="AF222" t="b">
        <f t="shared" si="32"/>
        <v>0</v>
      </c>
      <c r="AH222">
        <v>3287</v>
      </c>
      <c r="AI222" s="1" t="s">
        <v>5</v>
      </c>
      <c r="AJ222" s="8" t="str">
        <f t="shared" si="33"/>
        <v>3287_in</v>
      </c>
      <c r="AK222" s="2" t="b">
        <f t="shared" si="34"/>
        <v>1</v>
      </c>
    </row>
    <row r="223" spans="1:37" x14ac:dyDescent="0.25">
      <c r="A223">
        <f>(B224-B222)-1</f>
        <v>30</v>
      </c>
      <c r="B223" s="3">
        <f>B222+A223</f>
        <v>45291</v>
      </c>
      <c r="C223" s="2">
        <f>C222</f>
        <v>2359.0952466998447</v>
      </c>
      <c r="D223" s="2">
        <f>D222</f>
        <v>2323.8363905443316</v>
      </c>
      <c r="E223" s="2">
        <f>E222</f>
        <v>3287</v>
      </c>
      <c r="F223" s="1" t="s">
        <v>238</v>
      </c>
      <c r="G223" s="1" t="s">
        <v>239</v>
      </c>
      <c r="H223" s="4">
        <f t="shared" si="28"/>
        <v>2283.2147405979872</v>
      </c>
      <c r="I223" s="4">
        <f t="shared" si="29"/>
        <v>2247.9514406711846</v>
      </c>
      <c r="R223" s="2">
        <f t="shared" si="35"/>
        <v>108</v>
      </c>
      <c r="S223" s="3">
        <f>$S$6+(T222-1)</f>
        <v>45291</v>
      </c>
      <c r="T223" s="1">
        <f>T222</f>
        <v>3287</v>
      </c>
      <c r="U223" s="1" t="s">
        <v>4</v>
      </c>
      <c r="V223" s="8" t="str">
        <f t="shared" si="30"/>
        <v>3287_out</v>
      </c>
      <c r="W223" s="20">
        <v>12445.7875</v>
      </c>
      <c r="X223">
        <f t="shared" si="31"/>
        <v>2283.2147405979872</v>
      </c>
      <c r="AE223">
        <v>12450.466200000001</v>
      </c>
      <c r="AF223" t="b">
        <f t="shared" si="32"/>
        <v>0</v>
      </c>
      <c r="AH223" s="2">
        <f>AH222</f>
        <v>3287</v>
      </c>
      <c r="AI223" s="1" t="s">
        <v>4</v>
      </c>
      <c r="AJ223" s="8" t="str">
        <f t="shared" si="33"/>
        <v>3287_out</v>
      </c>
      <c r="AK223" s="2" t="b">
        <f t="shared" si="34"/>
        <v>1</v>
      </c>
    </row>
    <row r="224" spans="1:37" x14ac:dyDescent="0.25">
      <c r="A224" s="2"/>
      <c r="B224" s="6">
        <v>45292</v>
      </c>
      <c r="C224" s="7">
        <f t="shared" si="25"/>
        <v>2465</v>
      </c>
      <c r="D224" s="7">
        <f t="shared" si="26"/>
        <v>2474</v>
      </c>
      <c r="E224" s="2">
        <f>B226-$B$8</f>
        <v>3318</v>
      </c>
      <c r="F224" s="1" t="s">
        <v>240</v>
      </c>
      <c r="G224" s="1" t="s">
        <v>241</v>
      </c>
      <c r="H224" s="4">
        <f t="shared" si="28"/>
        <v>2424.8009808018519</v>
      </c>
      <c r="I224" s="4">
        <f t="shared" si="29"/>
        <v>2433.7993413335848</v>
      </c>
      <c r="R224" s="2">
        <f t="shared" si="35"/>
        <v>109</v>
      </c>
      <c r="S224" s="3">
        <f>$S$6+T223</f>
        <v>45292</v>
      </c>
      <c r="T224" s="1">
        <v>3318</v>
      </c>
      <c r="U224" s="1" t="s">
        <v>5</v>
      </c>
      <c r="V224" s="8" t="str">
        <f t="shared" si="30"/>
        <v>3318_in</v>
      </c>
      <c r="W224" s="20">
        <v>13266.623100000001</v>
      </c>
      <c r="X224">
        <f t="shared" si="31"/>
        <v>2433.7993413335848</v>
      </c>
      <c r="AE224">
        <v>13272.2564</v>
      </c>
      <c r="AF224" t="b">
        <f t="shared" si="32"/>
        <v>0</v>
      </c>
      <c r="AH224">
        <v>3318</v>
      </c>
      <c r="AI224" s="1" t="s">
        <v>5</v>
      </c>
      <c r="AJ224" s="8" t="str">
        <f t="shared" si="33"/>
        <v>3318_in</v>
      </c>
      <c r="AK224" s="2" t="b">
        <f t="shared" si="34"/>
        <v>1</v>
      </c>
    </row>
    <row r="225" spans="1:37" x14ac:dyDescent="0.25">
      <c r="A225">
        <f>(B226-B224)-1</f>
        <v>30</v>
      </c>
      <c r="B225" s="3">
        <f>B224+A225</f>
        <v>45322</v>
      </c>
      <c r="C225" s="2">
        <f>C224</f>
        <v>2465</v>
      </c>
      <c r="D225" s="2">
        <f>D224</f>
        <v>2474</v>
      </c>
      <c r="E225" s="2">
        <f>E224</f>
        <v>3318</v>
      </c>
      <c r="F225" s="1" t="s">
        <v>240</v>
      </c>
      <c r="G225" s="1" t="s">
        <v>241</v>
      </c>
      <c r="H225" s="4">
        <f t="shared" si="28"/>
        <v>2424.8009808018519</v>
      </c>
      <c r="I225" s="4">
        <f t="shared" si="29"/>
        <v>2433.7993413335848</v>
      </c>
      <c r="R225" s="2">
        <f t="shared" si="35"/>
        <v>109</v>
      </c>
      <c r="S225" s="3">
        <f>$S$6+(T224-1)</f>
        <v>45322</v>
      </c>
      <c r="T225" s="1">
        <f>T224</f>
        <v>3318</v>
      </c>
      <c r="U225" s="1" t="s">
        <v>4</v>
      </c>
      <c r="V225" s="8" t="str">
        <f t="shared" si="30"/>
        <v>3318_out</v>
      </c>
      <c r="W225" s="20">
        <v>13217.5731</v>
      </c>
      <c r="X225">
        <f t="shared" si="31"/>
        <v>2424.8009808018519</v>
      </c>
      <c r="AE225">
        <v>13223.206399999999</v>
      </c>
      <c r="AF225" t="b">
        <f t="shared" si="32"/>
        <v>0</v>
      </c>
      <c r="AH225" s="2">
        <f>AH224</f>
        <v>3318</v>
      </c>
      <c r="AI225" s="1" t="s">
        <v>4</v>
      </c>
      <c r="AJ225" s="8" t="str">
        <f t="shared" si="33"/>
        <v>3318_out</v>
      </c>
      <c r="AK225" s="2" t="b">
        <f t="shared" si="34"/>
        <v>1</v>
      </c>
    </row>
    <row r="226" spans="1:37" x14ac:dyDescent="0.25">
      <c r="A226" s="2"/>
      <c r="B226" s="6">
        <v>45323</v>
      </c>
      <c r="C226" s="7">
        <f t="shared" si="25"/>
        <v>2465</v>
      </c>
      <c r="D226" s="7">
        <f t="shared" si="26"/>
        <v>2474</v>
      </c>
      <c r="E226" s="2">
        <f>B228-$B$8</f>
        <v>3347</v>
      </c>
      <c r="F226" s="1" t="s">
        <v>242</v>
      </c>
      <c r="G226" s="1" t="s">
        <v>243</v>
      </c>
      <c r="H226" s="4">
        <f t="shared" si="28"/>
        <v>2424.6490451812124</v>
      </c>
      <c r="I226" s="4">
        <f t="shared" si="29"/>
        <v>2433.6474057129449</v>
      </c>
      <c r="R226" s="2">
        <f t="shared" si="35"/>
        <v>110</v>
      </c>
      <c r="S226" s="3">
        <f>$S$6+T225</f>
        <v>45323</v>
      </c>
      <c r="T226" s="1">
        <v>3347</v>
      </c>
      <c r="U226" s="1" t="s">
        <v>5</v>
      </c>
      <c r="V226" s="8" t="str">
        <f t="shared" si="30"/>
        <v>3347_in</v>
      </c>
      <c r="W226" s="20">
        <v>13265.794900000001</v>
      </c>
      <c r="X226">
        <f t="shared" si="31"/>
        <v>2433.6474057129449</v>
      </c>
      <c r="AE226">
        <v>13272.1389</v>
      </c>
      <c r="AF226" t="b">
        <f t="shared" si="32"/>
        <v>0</v>
      </c>
      <c r="AH226">
        <v>3347</v>
      </c>
      <c r="AI226" s="1" t="s">
        <v>5</v>
      </c>
      <c r="AJ226" s="8" t="str">
        <f t="shared" si="33"/>
        <v>3347_in</v>
      </c>
      <c r="AK226" s="2" t="b">
        <f t="shared" si="34"/>
        <v>1</v>
      </c>
    </row>
    <row r="227" spans="1:37" x14ac:dyDescent="0.25">
      <c r="A227">
        <f>(B228-B226)-1</f>
        <v>28</v>
      </c>
      <c r="B227" s="3">
        <f>B226+A227</f>
        <v>45351</v>
      </c>
      <c r="C227" s="2">
        <f>C226</f>
        <v>2465</v>
      </c>
      <c r="D227" s="2">
        <f>D226</f>
        <v>2474</v>
      </c>
      <c r="E227" s="2">
        <f>E226</f>
        <v>3347</v>
      </c>
      <c r="F227" s="1" t="s">
        <v>242</v>
      </c>
      <c r="G227" s="1" t="s">
        <v>243</v>
      </c>
      <c r="H227" s="4">
        <f t="shared" si="28"/>
        <v>2424.6490451812124</v>
      </c>
      <c r="I227" s="4">
        <f t="shared" si="29"/>
        <v>2433.6474057129449</v>
      </c>
      <c r="R227" s="2">
        <f t="shared" si="35"/>
        <v>110</v>
      </c>
      <c r="S227" s="3">
        <f>$S$6+(T226-1)</f>
        <v>45351</v>
      </c>
      <c r="T227" s="1">
        <f>T226</f>
        <v>3347</v>
      </c>
      <c r="U227" s="1" t="s">
        <v>4</v>
      </c>
      <c r="V227" s="8" t="str">
        <f t="shared" si="30"/>
        <v>3347_out</v>
      </c>
      <c r="W227" s="20">
        <v>13216.7449</v>
      </c>
      <c r="X227">
        <f t="shared" si="31"/>
        <v>2424.6490451812124</v>
      </c>
      <c r="AE227">
        <v>13223.088900000001</v>
      </c>
      <c r="AF227" t="b">
        <f t="shared" si="32"/>
        <v>0</v>
      </c>
      <c r="AH227" s="2">
        <f>AH226</f>
        <v>3347</v>
      </c>
      <c r="AI227" s="1" t="s">
        <v>4</v>
      </c>
      <c r="AJ227" s="8" t="str">
        <f t="shared" si="33"/>
        <v>3347_out</v>
      </c>
      <c r="AK227" s="2" t="b">
        <f t="shared" si="34"/>
        <v>1</v>
      </c>
    </row>
    <row r="228" spans="1:37" x14ac:dyDescent="0.25">
      <c r="A228" s="2"/>
      <c r="B228" s="6">
        <v>45352</v>
      </c>
      <c r="C228" s="7">
        <f t="shared" si="25"/>
        <v>2465</v>
      </c>
      <c r="D228" s="7">
        <f t="shared" si="26"/>
        <v>2474</v>
      </c>
      <c r="E228" s="2">
        <f>B230-$B$8</f>
        <v>3378</v>
      </c>
      <c r="F228" s="1" t="s">
        <v>244</v>
      </c>
      <c r="G228" s="1" t="s">
        <v>245</v>
      </c>
      <c r="H228" s="4">
        <f t="shared" si="28"/>
        <v>2424.4567315961885</v>
      </c>
      <c r="I228" s="4">
        <f t="shared" si="29"/>
        <v>2433.455092127921</v>
      </c>
      <c r="R228" s="2">
        <f t="shared" si="35"/>
        <v>111</v>
      </c>
      <c r="S228" s="3">
        <f>$S$6+T227</f>
        <v>45352</v>
      </c>
      <c r="T228" s="1">
        <v>3378</v>
      </c>
      <c r="U228" s="1" t="s">
        <v>5</v>
      </c>
      <c r="V228" s="8" t="str">
        <f t="shared" si="30"/>
        <v>3378_in</v>
      </c>
      <c r="W228" s="20">
        <v>13264.7466</v>
      </c>
      <c r="X228">
        <f t="shared" si="31"/>
        <v>2433.455092127921</v>
      </c>
      <c r="AE228">
        <v>13271.700699999999</v>
      </c>
      <c r="AF228" t="b">
        <f t="shared" si="32"/>
        <v>0</v>
      </c>
      <c r="AH228">
        <v>3378</v>
      </c>
      <c r="AI228" s="1" t="s">
        <v>5</v>
      </c>
      <c r="AJ228" s="8" t="str">
        <f t="shared" si="33"/>
        <v>3378_in</v>
      </c>
      <c r="AK228" s="2" t="b">
        <f t="shared" si="34"/>
        <v>1</v>
      </c>
    </row>
    <row r="229" spans="1:37" x14ac:dyDescent="0.25">
      <c r="A229">
        <f>(B230-B228)-1</f>
        <v>30</v>
      </c>
      <c r="B229" s="3">
        <f>B228+A229</f>
        <v>45382</v>
      </c>
      <c r="C229" s="2">
        <f>C228</f>
        <v>2465</v>
      </c>
      <c r="D229" s="2">
        <f>D228</f>
        <v>2474</v>
      </c>
      <c r="E229" s="2">
        <f>E228</f>
        <v>3378</v>
      </c>
      <c r="F229" s="1" t="s">
        <v>244</v>
      </c>
      <c r="G229" s="1" t="s">
        <v>245</v>
      </c>
      <c r="H229" s="4">
        <f t="shared" si="28"/>
        <v>2424.4567315961885</v>
      </c>
      <c r="I229" s="4">
        <f t="shared" si="29"/>
        <v>2433.455092127921</v>
      </c>
      <c r="R229" s="2">
        <f t="shared" si="35"/>
        <v>111</v>
      </c>
      <c r="S229" s="3">
        <f>$S$6+(T228-1)</f>
        <v>45382</v>
      </c>
      <c r="T229" s="1">
        <f>T228</f>
        <v>3378</v>
      </c>
      <c r="U229" s="1" t="s">
        <v>4</v>
      </c>
      <c r="V229" s="8" t="str">
        <f t="shared" si="30"/>
        <v>3378_out</v>
      </c>
      <c r="W229" s="20">
        <v>13215.696599999999</v>
      </c>
      <c r="X229">
        <f t="shared" si="31"/>
        <v>2424.4567315961885</v>
      </c>
      <c r="AE229">
        <v>13222.6507</v>
      </c>
      <c r="AF229" t="b">
        <f t="shared" si="32"/>
        <v>0</v>
      </c>
      <c r="AH229" s="2">
        <f>AH228</f>
        <v>3378</v>
      </c>
      <c r="AI229" s="1" t="s">
        <v>4</v>
      </c>
      <c r="AJ229" s="8" t="str">
        <f t="shared" si="33"/>
        <v>3378_out</v>
      </c>
      <c r="AK229" s="2" t="b">
        <f t="shared" si="34"/>
        <v>1</v>
      </c>
    </row>
    <row r="230" spans="1:37" x14ac:dyDescent="0.25">
      <c r="A230" s="2"/>
      <c r="B230" s="6">
        <v>45383</v>
      </c>
      <c r="C230" s="7">
        <f t="shared" si="25"/>
        <v>2515</v>
      </c>
      <c r="D230" s="7">
        <f t="shared" si="26"/>
        <v>2513</v>
      </c>
      <c r="E230" s="2">
        <f>B232-$B$8</f>
        <v>3408</v>
      </c>
      <c r="F230" s="1" t="s">
        <v>246</v>
      </c>
      <c r="G230" s="1" t="s">
        <v>247</v>
      </c>
      <c r="H230" s="4">
        <f t="shared" si="28"/>
        <v>2474.2726461450566</v>
      </c>
      <c r="I230" s="4">
        <f t="shared" si="29"/>
        <v>2472.2693414150563</v>
      </c>
      <c r="R230" s="2">
        <f t="shared" si="35"/>
        <v>112</v>
      </c>
      <c r="S230" s="3">
        <f>$S$6+T229</f>
        <v>45383</v>
      </c>
      <c r="T230" s="1">
        <v>3408</v>
      </c>
      <c r="U230" s="1" t="s">
        <v>5</v>
      </c>
      <c r="V230" s="8" t="str">
        <f t="shared" si="30"/>
        <v>3408_in</v>
      </c>
      <c r="W230" s="20">
        <v>13476.3228</v>
      </c>
      <c r="X230">
        <f t="shared" si="31"/>
        <v>2472.2693414150563</v>
      </c>
      <c r="AE230">
        <v>13483.5946</v>
      </c>
      <c r="AF230" t="b">
        <f t="shared" si="32"/>
        <v>0</v>
      </c>
      <c r="AH230">
        <v>3408</v>
      </c>
      <c r="AI230" s="1" t="s">
        <v>5</v>
      </c>
      <c r="AJ230" s="8" t="str">
        <f t="shared" si="33"/>
        <v>3408_in</v>
      </c>
      <c r="AK230" s="2" t="b">
        <f t="shared" si="34"/>
        <v>1</v>
      </c>
    </row>
    <row r="231" spans="1:37" x14ac:dyDescent="0.25">
      <c r="A231">
        <f>(B232-B230)-1</f>
        <v>29</v>
      </c>
      <c r="B231" s="3">
        <f>B230+A231</f>
        <v>45412</v>
      </c>
      <c r="C231" s="2">
        <f>C230</f>
        <v>2515</v>
      </c>
      <c r="D231" s="2">
        <f>D230</f>
        <v>2513</v>
      </c>
      <c r="E231" s="2">
        <f>E230</f>
        <v>3408</v>
      </c>
      <c r="F231" s="1" t="s">
        <v>246</v>
      </c>
      <c r="G231" s="1" t="s">
        <v>247</v>
      </c>
      <c r="H231" s="4">
        <f t="shared" si="28"/>
        <v>2474.2726461450566</v>
      </c>
      <c r="I231" s="4">
        <f t="shared" si="29"/>
        <v>2472.2693414150563</v>
      </c>
      <c r="R231" s="2">
        <f t="shared" si="35"/>
        <v>112</v>
      </c>
      <c r="S231" s="3">
        <f>$S$6+(T230-1)</f>
        <v>45412</v>
      </c>
      <c r="T231" s="1">
        <f>T230</f>
        <v>3408</v>
      </c>
      <c r="U231" s="1" t="s">
        <v>4</v>
      </c>
      <c r="V231" s="8" t="str">
        <f t="shared" si="30"/>
        <v>3408_out</v>
      </c>
      <c r="W231" s="20">
        <v>13487.2428</v>
      </c>
      <c r="X231">
        <f t="shared" si="31"/>
        <v>2474.2726461450566</v>
      </c>
      <c r="AE231">
        <v>13494.5146</v>
      </c>
      <c r="AF231" t="b">
        <f t="shared" si="32"/>
        <v>0</v>
      </c>
      <c r="AH231" s="2">
        <f>AH230</f>
        <v>3408</v>
      </c>
      <c r="AI231" s="1" t="s">
        <v>4</v>
      </c>
      <c r="AJ231" s="8" t="str">
        <f t="shared" si="33"/>
        <v>3408_out</v>
      </c>
      <c r="AK231" s="2" t="b">
        <f t="shared" si="34"/>
        <v>1</v>
      </c>
    </row>
    <row r="232" spans="1:37" x14ac:dyDescent="0.25">
      <c r="A232" s="2"/>
      <c r="B232" s="6">
        <v>45413</v>
      </c>
      <c r="C232" s="7">
        <f t="shared" si="25"/>
        <v>2515</v>
      </c>
      <c r="D232" s="7">
        <f t="shared" si="26"/>
        <v>2513</v>
      </c>
      <c r="E232" s="2">
        <f>B234-$B$8</f>
        <v>3439</v>
      </c>
      <c r="F232" s="1" t="s">
        <v>248</v>
      </c>
      <c r="G232" s="1" t="s">
        <v>249</v>
      </c>
      <c r="H232" s="4">
        <f t="shared" si="28"/>
        <v>2474.1021634449112</v>
      </c>
      <c r="I232" s="4">
        <f t="shared" si="29"/>
        <v>2472.0988587149104</v>
      </c>
      <c r="R232" s="2">
        <f t="shared" si="35"/>
        <v>113</v>
      </c>
      <c r="S232" s="3">
        <f>$S$6+T231</f>
        <v>45413</v>
      </c>
      <c r="T232" s="1">
        <v>3439</v>
      </c>
      <c r="U232" s="1" t="s">
        <v>5</v>
      </c>
      <c r="V232" s="8" t="str">
        <f t="shared" si="30"/>
        <v>3439_in</v>
      </c>
      <c r="W232" s="20">
        <v>13475.3935</v>
      </c>
      <c r="X232">
        <f t="shared" si="31"/>
        <v>2472.0988587149104</v>
      </c>
      <c r="AE232">
        <v>13482.8213</v>
      </c>
      <c r="AF232" t="b">
        <f t="shared" si="32"/>
        <v>0</v>
      </c>
      <c r="AH232">
        <v>3439</v>
      </c>
      <c r="AI232" s="1" t="s">
        <v>5</v>
      </c>
      <c r="AJ232" s="8" t="str">
        <f t="shared" si="33"/>
        <v>3439_in</v>
      </c>
      <c r="AK232" s="2" t="b">
        <f t="shared" si="34"/>
        <v>1</v>
      </c>
    </row>
    <row r="233" spans="1:37" x14ac:dyDescent="0.25">
      <c r="A233">
        <f>(B234-B232)-1</f>
        <v>30</v>
      </c>
      <c r="B233" s="3">
        <f>B232+A233</f>
        <v>45443</v>
      </c>
      <c r="C233" s="2">
        <f>C232</f>
        <v>2515</v>
      </c>
      <c r="D233" s="2">
        <f>D232</f>
        <v>2513</v>
      </c>
      <c r="E233" s="2">
        <f>E232</f>
        <v>3439</v>
      </c>
      <c r="F233" s="1" t="s">
        <v>248</v>
      </c>
      <c r="G233" s="1" t="s">
        <v>249</v>
      </c>
      <c r="H233" s="4">
        <f t="shared" si="28"/>
        <v>2474.1021634449112</v>
      </c>
      <c r="I233" s="4">
        <f t="shared" si="29"/>
        <v>2472.0988587149104</v>
      </c>
      <c r="R233" s="2">
        <f t="shared" si="35"/>
        <v>113</v>
      </c>
      <c r="S233" s="3">
        <f>$S$6+(T232-1)</f>
        <v>45443</v>
      </c>
      <c r="T233" s="1">
        <f>T232</f>
        <v>3439</v>
      </c>
      <c r="U233" s="1" t="s">
        <v>4</v>
      </c>
      <c r="V233" s="8" t="str">
        <f t="shared" si="30"/>
        <v>3439_out</v>
      </c>
      <c r="W233" s="20">
        <v>13486.3135</v>
      </c>
      <c r="X233">
        <f t="shared" si="31"/>
        <v>2474.1021634449112</v>
      </c>
      <c r="AE233">
        <v>13493.7413</v>
      </c>
      <c r="AF233" t="b">
        <f t="shared" si="32"/>
        <v>0</v>
      </c>
      <c r="AH233" s="2">
        <f>AH232</f>
        <v>3439</v>
      </c>
      <c r="AI233" s="1" t="s">
        <v>4</v>
      </c>
      <c r="AJ233" s="8" t="str">
        <f t="shared" si="33"/>
        <v>3439_out</v>
      </c>
      <c r="AK233" s="2" t="b">
        <f t="shared" si="34"/>
        <v>1</v>
      </c>
    </row>
    <row r="234" spans="1:37" x14ac:dyDescent="0.25">
      <c r="A234" s="2"/>
      <c r="B234" s="6">
        <v>45444</v>
      </c>
      <c r="C234" s="7">
        <f t="shared" si="25"/>
        <v>2515</v>
      </c>
      <c r="D234" s="7">
        <f t="shared" si="26"/>
        <v>2513</v>
      </c>
      <c r="E234" s="2">
        <f>B236-$B$8</f>
        <v>3469</v>
      </c>
      <c r="F234" s="1" t="s">
        <v>250</v>
      </c>
      <c r="G234" s="1" t="s">
        <v>251</v>
      </c>
      <c r="H234" s="4">
        <f t="shared" si="28"/>
        <v>2473.9485584036629</v>
      </c>
      <c r="I234" s="4">
        <f t="shared" si="29"/>
        <v>2471.9452536736626</v>
      </c>
      <c r="R234" s="2">
        <f t="shared" si="35"/>
        <v>114</v>
      </c>
      <c r="S234" s="3">
        <f>$S$6+T233</f>
        <v>45444</v>
      </c>
      <c r="T234" s="1">
        <v>3469</v>
      </c>
      <c r="U234" s="1" t="s">
        <v>5</v>
      </c>
      <c r="V234" s="8" t="str">
        <f t="shared" si="30"/>
        <v>3469_in</v>
      </c>
      <c r="W234" s="20">
        <v>13474.556200000001</v>
      </c>
      <c r="X234">
        <f t="shared" si="31"/>
        <v>2471.9452536736626</v>
      </c>
      <c r="AE234">
        <v>13481.9895</v>
      </c>
      <c r="AF234" t="b">
        <f t="shared" si="32"/>
        <v>0</v>
      </c>
      <c r="AH234">
        <v>3469</v>
      </c>
      <c r="AI234" s="1" t="s">
        <v>5</v>
      </c>
      <c r="AJ234" s="8" t="str">
        <f t="shared" si="33"/>
        <v>3469_in</v>
      </c>
      <c r="AK234" s="2" t="b">
        <f t="shared" si="34"/>
        <v>1</v>
      </c>
    </row>
    <row r="235" spans="1:37" x14ac:dyDescent="0.25">
      <c r="A235">
        <f>(B236-B234)-1</f>
        <v>29</v>
      </c>
      <c r="B235" s="3">
        <f>B234+A235</f>
        <v>45473</v>
      </c>
      <c r="C235" s="2">
        <f>C234</f>
        <v>2515</v>
      </c>
      <c r="D235" s="2">
        <f>D234</f>
        <v>2513</v>
      </c>
      <c r="E235" s="2">
        <f>E234</f>
        <v>3469</v>
      </c>
      <c r="F235" s="1" t="s">
        <v>250</v>
      </c>
      <c r="G235" s="1" t="s">
        <v>251</v>
      </c>
      <c r="H235" s="4">
        <f t="shared" si="28"/>
        <v>2473.9485584036629</v>
      </c>
      <c r="I235" s="4">
        <f t="shared" si="29"/>
        <v>2471.9452536736626</v>
      </c>
      <c r="R235" s="2">
        <f t="shared" si="35"/>
        <v>114</v>
      </c>
      <c r="S235" s="3">
        <f>$S$6+(T234-1)</f>
        <v>45473</v>
      </c>
      <c r="T235" s="1">
        <f>T234</f>
        <v>3469</v>
      </c>
      <c r="U235" s="1" t="s">
        <v>4</v>
      </c>
      <c r="V235" s="8" t="str">
        <f t="shared" si="30"/>
        <v>3469_out</v>
      </c>
      <c r="W235" s="20">
        <v>13485.476199999999</v>
      </c>
      <c r="X235">
        <f t="shared" si="31"/>
        <v>2473.9485584036629</v>
      </c>
      <c r="AE235">
        <v>13492.9095</v>
      </c>
      <c r="AF235" t="b">
        <f t="shared" si="32"/>
        <v>0</v>
      </c>
      <c r="AH235" s="2">
        <f>AH234</f>
        <v>3469</v>
      </c>
      <c r="AI235" s="1" t="s">
        <v>4</v>
      </c>
      <c r="AJ235" s="8" t="str">
        <f t="shared" si="33"/>
        <v>3469_out</v>
      </c>
      <c r="AK235" s="2" t="b">
        <f t="shared" si="34"/>
        <v>1</v>
      </c>
    </row>
    <row r="236" spans="1:37" x14ac:dyDescent="0.25">
      <c r="A236" s="2"/>
      <c r="B236" s="6">
        <v>45474</v>
      </c>
      <c r="C236" s="7">
        <f t="shared" si="25"/>
        <v>2515</v>
      </c>
      <c r="D236" s="7">
        <f t="shared" si="26"/>
        <v>2513</v>
      </c>
      <c r="E236" s="2">
        <f>B238-$B$8</f>
        <v>3500</v>
      </c>
      <c r="F236" s="1" t="s">
        <v>252</v>
      </c>
      <c r="G236" s="1" t="s">
        <v>253</v>
      </c>
      <c r="H236" s="4">
        <f t="shared" si="28"/>
        <v>2473.8094461347287</v>
      </c>
      <c r="I236" s="4">
        <f t="shared" si="29"/>
        <v>2471.8061414047284</v>
      </c>
      <c r="R236" s="2">
        <f t="shared" si="35"/>
        <v>115</v>
      </c>
      <c r="S236" s="3">
        <f>$S$6+T235</f>
        <v>45474</v>
      </c>
      <c r="T236" s="1">
        <v>3500</v>
      </c>
      <c r="U236" s="1" t="s">
        <v>5</v>
      </c>
      <c r="V236" s="8" t="str">
        <f t="shared" si="30"/>
        <v>3500_in</v>
      </c>
      <c r="W236" s="20">
        <v>13473.7979</v>
      </c>
      <c r="X236">
        <f t="shared" si="31"/>
        <v>2471.8061414047284</v>
      </c>
      <c r="AE236">
        <v>13481.1405</v>
      </c>
      <c r="AF236" t="b">
        <f t="shared" si="32"/>
        <v>0</v>
      </c>
      <c r="AH236">
        <v>3500</v>
      </c>
      <c r="AI236" s="1" t="s">
        <v>5</v>
      </c>
      <c r="AJ236" s="8" t="str">
        <f t="shared" si="33"/>
        <v>3500_in</v>
      </c>
      <c r="AK236" s="2" t="b">
        <f t="shared" si="34"/>
        <v>1</v>
      </c>
    </row>
    <row r="237" spans="1:37" x14ac:dyDescent="0.25">
      <c r="A237">
        <f>(B238-B236)-1</f>
        <v>30</v>
      </c>
      <c r="B237" s="3">
        <f>B236+A237</f>
        <v>45504</v>
      </c>
      <c r="C237" s="2">
        <f>C236</f>
        <v>2515</v>
      </c>
      <c r="D237" s="2">
        <f>D236</f>
        <v>2513</v>
      </c>
      <c r="E237" s="2">
        <f>E236</f>
        <v>3500</v>
      </c>
      <c r="F237" s="1" t="s">
        <v>252</v>
      </c>
      <c r="G237" s="1" t="s">
        <v>253</v>
      </c>
      <c r="H237" s="4">
        <f t="shared" si="28"/>
        <v>2473.8094461347287</v>
      </c>
      <c r="I237" s="4">
        <f t="shared" si="29"/>
        <v>2471.8061414047284</v>
      </c>
      <c r="R237" s="2">
        <f t="shared" si="35"/>
        <v>115</v>
      </c>
      <c r="S237" s="3">
        <f>$S$6+(T236-1)</f>
        <v>45504</v>
      </c>
      <c r="T237" s="1">
        <f>T236</f>
        <v>3500</v>
      </c>
      <c r="U237" s="1" t="s">
        <v>4</v>
      </c>
      <c r="V237" s="8" t="str">
        <f t="shared" si="30"/>
        <v>3500_out</v>
      </c>
      <c r="W237" s="20">
        <v>13484.7179</v>
      </c>
      <c r="X237">
        <f t="shared" si="31"/>
        <v>2473.8094461347287</v>
      </c>
      <c r="AE237">
        <v>13492.0605</v>
      </c>
      <c r="AF237" t="b">
        <f t="shared" si="32"/>
        <v>0</v>
      </c>
      <c r="AH237" s="2">
        <f>AH236</f>
        <v>3500</v>
      </c>
      <c r="AI237" s="1" t="s">
        <v>4</v>
      </c>
      <c r="AJ237" s="8" t="str">
        <f t="shared" si="33"/>
        <v>3500_out</v>
      </c>
      <c r="AK237" s="2" t="b">
        <f t="shared" si="34"/>
        <v>1</v>
      </c>
    </row>
    <row r="238" spans="1:37" x14ac:dyDescent="0.25">
      <c r="A238" s="2"/>
      <c r="B238" s="6">
        <v>45505</v>
      </c>
      <c r="C238" s="7">
        <f t="shared" si="25"/>
        <v>2515</v>
      </c>
      <c r="D238" s="7">
        <f t="shared" si="26"/>
        <v>2513</v>
      </c>
      <c r="E238" s="2">
        <f>B240-$B$8</f>
        <v>3531</v>
      </c>
      <c r="F238" s="1" t="s">
        <v>254</v>
      </c>
      <c r="G238" s="1" t="s">
        <v>255</v>
      </c>
      <c r="H238" s="4">
        <f t="shared" si="28"/>
        <v>2473.6841662079783</v>
      </c>
      <c r="I238" s="4">
        <f t="shared" si="29"/>
        <v>2471.6808614779779</v>
      </c>
      <c r="R238" s="2">
        <f t="shared" si="35"/>
        <v>116</v>
      </c>
      <c r="S238" s="3">
        <f>$S$6+T237</f>
        <v>45505</v>
      </c>
      <c r="T238" s="1">
        <v>3531</v>
      </c>
      <c r="U238" s="1" t="s">
        <v>5</v>
      </c>
      <c r="V238" s="8" t="str">
        <f t="shared" si="30"/>
        <v>3531_in</v>
      </c>
      <c r="W238" s="20">
        <v>13473.115</v>
      </c>
      <c r="X238">
        <f t="shared" si="31"/>
        <v>2471.6808614779779</v>
      </c>
      <c r="AE238">
        <v>13480.1852</v>
      </c>
      <c r="AF238" t="b">
        <f t="shared" si="32"/>
        <v>0</v>
      </c>
      <c r="AH238">
        <v>3531</v>
      </c>
      <c r="AI238" s="1" t="s">
        <v>5</v>
      </c>
      <c r="AJ238" s="8" t="str">
        <f t="shared" si="33"/>
        <v>3531_in</v>
      </c>
      <c r="AK238" s="2" t="b">
        <f t="shared" si="34"/>
        <v>1</v>
      </c>
    </row>
    <row r="239" spans="1:37" x14ac:dyDescent="0.25">
      <c r="A239">
        <f>(B240-B238)-1</f>
        <v>30</v>
      </c>
      <c r="B239" s="3">
        <f>B238+A239</f>
        <v>45535</v>
      </c>
      <c r="C239" s="2">
        <f>C238</f>
        <v>2515</v>
      </c>
      <c r="D239" s="2">
        <f>D238</f>
        <v>2513</v>
      </c>
      <c r="E239" s="2">
        <f>E238</f>
        <v>3531</v>
      </c>
      <c r="F239" s="1" t="s">
        <v>254</v>
      </c>
      <c r="G239" s="1" t="s">
        <v>255</v>
      </c>
      <c r="H239" s="4">
        <f t="shared" si="28"/>
        <v>2473.6841662079783</v>
      </c>
      <c r="I239" s="4">
        <f t="shared" si="29"/>
        <v>2471.6808614779779</v>
      </c>
      <c r="R239" s="2">
        <f t="shared" si="35"/>
        <v>116</v>
      </c>
      <c r="S239" s="3">
        <f>$S$6+(T238-1)</f>
        <v>45535</v>
      </c>
      <c r="T239" s="1">
        <f>T238</f>
        <v>3531</v>
      </c>
      <c r="U239" s="1" t="s">
        <v>4</v>
      </c>
      <c r="V239" s="8" t="str">
        <f t="shared" si="30"/>
        <v>3531_out</v>
      </c>
      <c r="W239" s="20">
        <v>13484.035</v>
      </c>
      <c r="X239">
        <f t="shared" si="31"/>
        <v>2473.6841662079783</v>
      </c>
      <c r="AE239">
        <v>13491.1052</v>
      </c>
      <c r="AF239" t="b">
        <f t="shared" si="32"/>
        <v>0</v>
      </c>
      <c r="AH239" s="2">
        <f>AH238</f>
        <v>3531</v>
      </c>
      <c r="AI239" s="1" t="s">
        <v>4</v>
      </c>
      <c r="AJ239" s="8" t="str">
        <f t="shared" si="33"/>
        <v>3531_out</v>
      </c>
      <c r="AK239" s="2" t="b">
        <f t="shared" si="34"/>
        <v>1</v>
      </c>
    </row>
    <row r="240" spans="1:37" x14ac:dyDescent="0.25">
      <c r="A240" s="2"/>
      <c r="B240" s="6">
        <v>45536</v>
      </c>
      <c r="C240" s="7">
        <f t="shared" si="25"/>
        <v>2515</v>
      </c>
      <c r="D240" s="7">
        <f t="shared" si="26"/>
        <v>2513</v>
      </c>
      <c r="E240" s="2">
        <f>B242-$B$8</f>
        <v>3561</v>
      </c>
      <c r="F240" s="1" t="s">
        <v>256</v>
      </c>
      <c r="G240" s="1" t="s">
        <v>257</v>
      </c>
      <c r="H240" s="4">
        <f t="shared" si="28"/>
        <v>2473.5740578289538</v>
      </c>
      <c r="I240" s="4">
        <f t="shared" si="29"/>
        <v>2471.5707530989534</v>
      </c>
      <c r="R240" s="2">
        <f t="shared" si="35"/>
        <v>117</v>
      </c>
      <c r="S240" s="3">
        <f>$S$6+T239</f>
        <v>45536</v>
      </c>
      <c r="T240" s="1">
        <v>3561</v>
      </c>
      <c r="U240" s="1" t="s">
        <v>5</v>
      </c>
      <c r="V240" s="8" t="str">
        <f t="shared" si="30"/>
        <v>3561_in</v>
      </c>
      <c r="W240" s="20">
        <v>13472.514800000001</v>
      </c>
      <c r="X240">
        <f t="shared" si="31"/>
        <v>2471.5707530989534</v>
      </c>
      <c r="AE240">
        <v>13479.409100000001</v>
      </c>
      <c r="AF240" t="b">
        <f t="shared" si="32"/>
        <v>0</v>
      </c>
      <c r="AH240">
        <v>3561</v>
      </c>
      <c r="AI240" s="1" t="s">
        <v>5</v>
      </c>
      <c r="AJ240" s="8" t="str">
        <f t="shared" si="33"/>
        <v>3561_in</v>
      </c>
      <c r="AK240" s="2" t="b">
        <f t="shared" si="34"/>
        <v>1</v>
      </c>
    </row>
    <row r="241" spans="1:37" x14ac:dyDescent="0.25">
      <c r="A241">
        <f>(B242-B240)-1</f>
        <v>29</v>
      </c>
      <c r="B241" s="3">
        <f>B240+A241</f>
        <v>45565</v>
      </c>
      <c r="C241" s="2">
        <f>C240</f>
        <v>2515</v>
      </c>
      <c r="D241" s="2">
        <f>D240</f>
        <v>2513</v>
      </c>
      <c r="E241" s="2">
        <f>E240</f>
        <v>3561</v>
      </c>
      <c r="F241" s="1" t="s">
        <v>256</v>
      </c>
      <c r="G241" s="1" t="s">
        <v>257</v>
      </c>
      <c r="H241" s="4">
        <f t="shared" si="28"/>
        <v>2473.5740578289538</v>
      </c>
      <c r="I241" s="4">
        <f t="shared" si="29"/>
        <v>2471.5707530989534</v>
      </c>
      <c r="R241" s="2">
        <f t="shared" si="35"/>
        <v>117</v>
      </c>
      <c r="S241" s="3">
        <f>$S$6+(T240-1)</f>
        <v>45565</v>
      </c>
      <c r="T241" s="1">
        <f>T240</f>
        <v>3561</v>
      </c>
      <c r="U241" s="1" t="s">
        <v>4</v>
      </c>
      <c r="V241" s="8" t="str">
        <f t="shared" si="30"/>
        <v>3561_out</v>
      </c>
      <c r="W241" s="20">
        <v>13483.434800000001</v>
      </c>
      <c r="X241">
        <f t="shared" si="31"/>
        <v>2473.5740578289538</v>
      </c>
      <c r="AE241">
        <v>13490.329100000001</v>
      </c>
      <c r="AF241" t="b">
        <f t="shared" si="32"/>
        <v>0</v>
      </c>
      <c r="AH241" s="2">
        <f>AH240</f>
        <v>3561</v>
      </c>
      <c r="AI241" s="1" t="s">
        <v>4</v>
      </c>
      <c r="AJ241" s="8" t="str">
        <f t="shared" si="33"/>
        <v>3561_out</v>
      </c>
      <c r="AK241" s="2" t="b">
        <f t="shared" si="34"/>
        <v>1</v>
      </c>
    </row>
    <row r="242" spans="1:37" x14ac:dyDescent="0.25">
      <c r="A242" s="2"/>
      <c r="B242" s="3">
        <v>45566</v>
      </c>
      <c r="C242" s="2">
        <f t="shared" si="25"/>
        <v>3671</v>
      </c>
      <c r="D242" s="2">
        <f t="shared" si="26"/>
        <v>3667</v>
      </c>
      <c r="E242" s="2">
        <f>B244-$B$8</f>
        <v>3592</v>
      </c>
      <c r="F242" s="1" t="s">
        <v>258</v>
      </c>
      <c r="G242" s="1" t="s">
        <v>259</v>
      </c>
      <c r="H242" s="4">
        <f t="shared" si="28"/>
        <v>3623.7162859522086</v>
      </c>
      <c r="I242" s="4">
        <f t="shared" si="29"/>
        <v>3619.7206836610544</v>
      </c>
      <c r="R242" s="2">
        <f t="shared" si="35"/>
        <v>118</v>
      </c>
      <c r="S242" s="3">
        <f>$S$6+T241</f>
        <v>45566</v>
      </c>
      <c r="T242" s="1">
        <v>3592</v>
      </c>
      <c r="U242" s="1" t="s">
        <v>5</v>
      </c>
      <c r="V242" s="8" t="str">
        <f t="shared" si="30"/>
        <v>3592_in</v>
      </c>
      <c r="W242" s="20">
        <v>19731.072</v>
      </c>
      <c r="X242">
        <f t="shared" si="31"/>
        <v>3619.7206836610544</v>
      </c>
      <c r="AE242">
        <v>19736.6008</v>
      </c>
      <c r="AF242" t="b">
        <f t="shared" si="32"/>
        <v>0</v>
      </c>
      <c r="AH242">
        <v>3592</v>
      </c>
      <c r="AI242" s="1" t="s">
        <v>5</v>
      </c>
      <c r="AJ242" s="8" t="str">
        <f t="shared" si="33"/>
        <v>3592_in</v>
      </c>
      <c r="AK242" s="2" t="b">
        <f t="shared" si="34"/>
        <v>1</v>
      </c>
    </row>
    <row r="243" spans="1:37" x14ac:dyDescent="0.25">
      <c r="A243">
        <f>(B244-B242)-1</f>
        <v>30</v>
      </c>
      <c r="B243" s="3">
        <f>B242+A243</f>
        <v>45596</v>
      </c>
      <c r="C243" s="2">
        <f>C242</f>
        <v>3671</v>
      </c>
      <c r="D243" s="2">
        <f>D242</f>
        <v>3667</v>
      </c>
      <c r="E243" s="2">
        <f>E242</f>
        <v>3592</v>
      </c>
      <c r="F243" s="1" t="s">
        <v>258</v>
      </c>
      <c r="G243" s="1" t="s">
        <v>259</v>
      </c>
      <c r="H243" s="4">
        <f t="shared" si="28"/>
        <v>3623.7162859522086</v>
      </c>
      <c r="I243" s="4">
        <f t="shared" si="29"/>
        <v>3619.7206836610544</v>
      </c>
      <c r="R243" s="2">
        <f t="shared" si="35"/>
        <v>118</v>
      </c>
      <c r="S243" s="3">
        <f>$S$6+(T242-1)</f>
        <v>45596</v>
      </c>
      <c r="T243" s="1">
        <f>T242</f>
        <v>3592</v>
      </c>
      <c r="U243" s="1" t="s">
        <v>4</v>
      </c>
      <c r="V243" s="8" t="str">
        <f t="shared" si="30"/>
        <v>3592_out</v>
      </c>
      <c r="W243" s="20">
        <v>19752.851999999999</v>
      </c>
      <c r="X243">
        <f t="shared" si="31"/>
        <v>3623.7162859522086</v>
      </c>
      <c r="AE243">
        <v>19758.380799999999</v>
      </c>
      <c r="AF243" t="b">
        <f t="shared" si="32"/>
        <v>0</v>
      </c>
      <c r="AH243" s="2">
        <f>AH242</f>
        <v>3592</v>
      </c>
      <c r="AI243" s="1" t="s">
        <v>4</v>
      </c>
      <c r="AJ243" s="8" t="str">
        <f t="shared" si="33"/>
        <v>3592_out</v>
      </c>
      <c r="AK243" s="2" t="b">
        <f t="shared" si="34"/>
        <v>1</v>
      </c>
    </row>
    <row r="244" spans="1:37" x14ac:dyDescent="0.25">
      <c r="A244" s="2"/>
      <c r="B244" s="6">
        <v>45597</v>
      </c>
      <c r="C244" s="7">
        <f t="shared" si="25"/>
        <v>3671</v>
      </c>
      <c r="D244" s="7">
        <f t="shared" si="26"/>
        <v>3667</v>
      </c>
      <c r="E244" s="2">
        <f>B246-$B$8</f>
        <v>3622</v>
      </c>
      <c r="F244" s="1" t="s">
        <v>260</v>
      </c>
      <c r="G244" s="1" t="s">
        <v>261</v>
      </c>
      <c r="H244" s="4">
        <f t="shared" si="28"/>
        <v>3611.9515120196538</v>
      </c>
      <c r="I244" s="4">
        <f t="shared" si="29"/>
        <v>3607.9559097284987</v>
      </c>
      <c r="R244" s="2">
        <f t="shared" si="35"/>
        <v>119</v>
      </c>
      <c r="S244" s="3">
        <f>$S$6+T243</f>
        <v>45597</v>
      </c>
      <c r="T244" s="1">
        <v>3622</v>
      </c>
      <c r="U244" s="1" t="s">
        <v>5</v>
      </c>
      <c r="V244" s="8" t="str">
        <f t="shared" si="30"/>
        <v>3622_in</v>
      </c>
      <c r="W244" s="20">
        <v>19666.942299999999</v>
      </c>
      <c r="X244">
        <f t="shared" si="31"/>
        <v>3607.9559097284987</v>
      </c>
      <c r="AE244">
        <v>19671.083900000001</v>
      </c>
      <c r="AF244" t="b">
        <f t="shared" si="32"/>
        <v>0</v>
      </c>
      <c r="AH244">
        <v>3622</v>
      </c>
      <c r="AI244" s="1" t="s">
        <v>5</v>
      </c>
      <c r="AJ244" s="8" t="str">
        <f t="shared" si="33"/>
        <v>3622_in</v>
      </c>
      <c r="AK244" s="2" t="b">
        <f t="shared" si="34"/>
        <v>1</v>
      </c>
    </row>
    <row r="245" spans="1:37" x14ac:dyDescent="0.25">
      <c r="A245">
        <f>(B246-B244)-1</f>
        <v>29</v>
      </c>
      <c r="B245" s="3">
        <f>B244+A245</f>
        <v>45626</v>
      </c>
      <c r="C245" s="2">
        <f>C244</f>
        <v>3671</v>
      </c>
      <c r="D245" s="2">
        <f>D244</f>
        <v>3667</v>
      </c>
      <c r="E245" s="2">
        <f>E244</f>
        <v>3622</v>
      </c>
      <c r="F245" s="1" t="s">
        <v>260</v>
      </c>
      <c r="G245" s="1" t="s">
        <v>261</v>
      </c>
      <c r="H245" s="4">
        <f t="shared" si="28"/>
        <v>3611.9515120196538</v>
      </c>
      <c r="I245" s="4">
        <f t="shared" si="29"/>
        <v>3607.9559097284987</v>
      </c>
      <c r="R245" s="2">
        <f t="shared" si="35"/>
        <v>119</v>
      </c>
      <c r="S245" s="3">
        <f>$S$6+(T244-1)</f>
        <v>45626</v>
      </c>
      <c r="T245" s="1">
        <f>T244</f>
        <v>3622</v>
      </c>
      <c r="U245" s="1" t="s">
        <v>4</v>
      </c>
      <c r="V245" s="8" t="str">
        <f t="shared" si="30"/>
        <v>3622_out</v>
      </c>
      <c r="W245" s="20">
        <v>19688.722300000001</v>
      </c>
      <c r="X245">
        <f t="shared" si="31"/>
        <v>3611.9515120196538</v>
      </c>
      <c r="AE245">
        <v>19692.8639</v>
      </c>
      <c r="AF245" t="b">
        <f t="shared" si="32"/>
        <v>0</v>
      </c>
      <c r="AH245" s="2">
        <f>AH244</f>
        <v>3622</v>
      </c>
      <c r="AI245" s="1" t="s">
        <v>4</v>
      </c>
      <c r="AJ245" s="8" t="str">
        <f t="shared" si="33"/>
        <v>3622_out</v>
      </c>
      <c r="AK245" s="2" t="b">
        <f t="shared" si="34"/>
        <v>1</v>
      </c>
    </row>
    <row r="246" spans="1:37" x14ac:dyDescent="0.25">
      <c r="A246" s="2"/>
      <c r="B246" s="6">
        <v>45627</v>
      </c>
      <c r="C246" s="7">
        <f t="shared" si="25"/>
        <v>3671</v>
      </c>
      <c r="D246" s="7">
        <f t="shared" si="26"/>
        <v>3667</v>
      </c>
      <c r="E246" s="2">
        <f>B248-$B$8</f>
        <v>3653</v>
      </c>
      <c r="F246" s="1" t="s">
        <v>262</v>
      </c>
      <c r="G246" s="1" t="s">
        <v>263</v>
      </c>
      <c r="H246" s="4">
        <f t="shared" si="28"/>
        <v>3609.2219726344651</v>
      </c>
      <c r="I246" s="4">
        <f t="shared" si="29"/>
        <v>3605.2263703433105</v>
      </c>
      <c r="R246" s="2">
        <f t="shared" si="35"/>
        <v>120</v>
      </c>
      <c r="S246" s="3">
        <f>$S$6+T245</f>
        <v>45627</v>
      </c>
      <c r="T246" s="1">
        <v>3653</v>
      </c>
      <c r="U246" s="1" t="s">
        <v>5</v>
      </c>
      <c r="V246" s="8" t="str">
        <f t="shared" si="30"/>
        <v>3653_in</v>
      </c>
      <c r="W246" s="20">
        <v>19652.063600000001</v>
      </c>
      <c r="X246">
        <f t="shared" si="31"/>
        <v>3605.2263703433105</v>
      </c>
      <c r="AE246">
        <v>19655.1826</v>
      </c>
      <c r="AF246" t="b">
        <f t="shared" si="32"/>
        <v>0</v>
      </c>
      <c r="AH246">
        <v>3653</v>
      </c>
      <c r="AI246" s="1" t="s">
        <v>5</v>
      </c>
      <c r="AJ246" s="8" t="str">
        <f t="shared" si="33"/>
        <v>3653_in</v>
      </c>
      <c r="AK246" s="2" t="b">
        <f t="shared" si="34"/>
        <v>1</v>
      </c>
    </row>
    <row r="247" spans="1:37" x14ac:dyDescent="0.25">
      <c r="A247">
        <f>(B248-B246)-1</f>
        <v>30</v>
      </c>
      <c r="B247" s="3">
        <f>B246+A247</f>
        <v>45657</v>
      </c>
      <c r="C247" s="2">
        <f>C246</f>
        <v>3671</v>
      </c>
      <c r="D247" s="2">
        <f>D246</f>
        <v>3667</v>
      </c>
      <c r="E247" s="2">
        <f>E246</f>
        <v>3653</v>
      </c>
      <c r="F247" s="1" t="s">
        <v>262</v>
      </c>
      <c r="G247" s="1" t="s">
        <v>263</v>
      </c>
      <c r="H247" s="4">
        <f t="shared" si="28"/>
        <v>3609.2219726344651</v>
      </c>
      <c r="I247" s="4">
        <f t="shared" si="29"/>
        <v>3605.2263703433105</v>
      </c>
      <c r="R247" s="2">
        <f t="shared" si="35"/>
        <v>120</v>
      </c>
      <c r="S247" s="3">
        <f>$S$6+(T246-1)</f>
        <v>45657</v>
      </c>
      <c r="T247" s="1">
        <f>T246</f>
        <v>3653</v>
      </c>
      <c r="U247" s="1" t="s">
        <v>4</v>
      </c>
      <c r="V247" s="8" t="str">
        <f t="shared" si="30"/>
        <v>3653_out</v>
      </c>
      <c r="W247" s="20">
        <v>19673.8436</v>
      </c>
      <c r="X247">
        <f t="shared" si="31"/>
        <v>3609.2219726344651</v>
      </c>
      <c r="AE247">
        <v>19676.962599999999</v>
      </c>
      <c r="AF247" t="b">
        <f t="shared" si="32"/>
        <v>0</v>
      </c>
      <c r="AH247" s="2">
        <f>AH246</f>
        <v>3653</v>
      </c>
      <c r="AI247" s="1" t="s">
        <v>4</v>
      </c>
      <c r="AJ247" s="8" t="str">
        <f t="shared" si="33"/>
        <v>3653_out</v>
      </c>
      <c r="AK247" s="2" t="b">
        <f t="shared" si="34"/>
        <v>1</v>
      </c>
    </row>
    <row r="248" spans="1:37" x14ac:dyDescent="0.25">
      <c r="A248" s="2"/>
      <c r="B248" s="6">
        <v>45658</v>
      </c>
      <c r="C248" s="7">
        <f t="shared" si="25"/>
        <v>3671</v>
      </c>
      <c r="D248" s="7">
        <f t="shared" si="26"/>
        <v>3667</v>
      </c>
      <c r="E248" s="2">
        <f>B250-$B$8</f>
        <v>3684</v>
      </c>
      <c r="F248" s="1" t="s">
        <v>264</v>
      </c>
      <c r="G248" s="1" t="s">
        <v>265</v>
      </c>
      <c r="H248" s="4">
        <f t="shared" si="28"/>
        <v>3606.642240817273</v>
      </c>
      <c r="I248" s="4">
        <f t="shared" si="29"/>
        <v>3602.6466385261178</v>
      </c>
      <c r="R248" s="2">
        <f t="shared" si="35"/>
        <v>121</v>
      </c>
      <c r="S248" s="3">
        <f>$S$6+T247</f>
        <v>45658</v>
      </c>
      <c r="T248" s="1">
        <v>3684</v>
      </c>
      <c r="U248" s="1" t="s">
        <v>5</v>
      </c>
      <c r="V248" s="8" t="str">
        <f t="shared" si="30"/>
        <v>3684_in</v>
      </c>
      <c r="W248" s="20">
        <v>19638.001499999998</v>
      </c>
      <c r="X248">
        <f t="shared" si="31"/>
        <v>3602.6466385261178</v>
      </c>
      <c r="AE248">
        <v>19641.550899999998</v>
      </c>
      <c r="AF248" t="b">
        <f t="shared" si="32"/>
        <v>0</v>
      </c>
      <c r="AH248">
        <v>3684</v>
      </c>
      <c r="AI248" s="1" t="s">
        <v>5</v>
      </c>
      <c r="AJ248" s="8" t="str">
        <f t="shared" si="33"/>
        <v>3684_in</v>
      </c>
      <c r="AK248" s="2" t="b">
        <f t="shared" si="34"/>
        <v>1</v>
      </c>
    </row>
    <row r="249" spans="1:37" x14ac:dyDescent="0.25">
      <c r="A249">
        <f>(B250-B248)-1</f>
        <v>30</v>
      </c>
      <c r="B249" s="3">
        <f>B248+A249</f>
        <v>45688</v>
      </c>
      <c r="C249" s="2">
        <f>C248</f>
        <v>3671</v>
      </c>
      <c r="D249" s="2">
        <f>D248</f>
        <v>3667</v>
      </c>
      <c r="E249" s="2">
        <f>E248</f>
        <v>3684</v>
      </c>
      <c r="F249" s="1" t="s">
        <v>264</v>
      </c>
      <c r="G249" s="1" t="s">
        <v>265</v>
      </c>
      <c r="H249" s="4">
        <f t="shared" si="28"/>
        <v>3606.642240817273</v>
      </c>
      <c r="I249" s="4">
        <f t="shared" si="29"/>
        <v>3602.6466385261178</v>
      </c>
      <c r="R249" s="2">
        <f t="shared" si="35"/>
        <v>121</v>
      </c>
      <c r="S249" s="3">
        <f>$S$6+(T248-1)</f>
        <v>45688</v>
      </c>
      <c r="T249" s="1">
        <f>T248</f>
        <v>3684</v>
      </c>
      <c r="U249" s="1" t="s">
        <v>4</v>
      </c>
      <c r="V249" s="8" t="str">
        <f t="shared" si="30"/>
        <v>3684_out</v>
      </c>
      <c r="W249" s="20">
        <v>19659.781500000001</v>
      </c>
      <c r="X249">
        <f t="shared" si="31"/>
        <v>3606.642240817273</v>
      </c>
      <c r="AE249">
        <v>19663.330900000001</v>
      </c>
      <c r="AF249" t="b">
        <f t="shared" si="32"/>
        <v>0</v>
      </c>
      <c r="AH249" s="2">
        <f>AH248</f>
        <v>3684</v>
      </c>
      <c r="AI249" s="1" t="s">
        <v>4</v>
      </c>
      <c r="AJ249" s="8" t="str">
        <f t="shared" si="33"/>
        <v>3684_out</v>
      </c>
      <c r="AK249" s="2" t="b">
        <f t="shared" si="34"/>
        <v>1</v>
      </c>
    </row>
    <row r="250" spans="1:37" x14ac:dyDescent="0.25">
      <c r="A250" s="2"/>
      <c r="B250" s="6">
        <v>45689</v>
      </c>
      <c r="C250" s="7">
        <f t="shared" si="25"/>
        <v>3671</v>
      </c>
      <c r="D250" s="7">
        <f t="shared" si="26"/>
        <v>3667</v>
      </c>
      <c r="E250" s="2">
        <f>B252-$B$8</f>
        <v>3712</v>
      </c>
      <c r="F250" s="1" t="s">
        <v>266</v>
      </c>
      <c r="G250" s="1" t="s">
        <v>267</v>
      </c>
      <c r="H250" s="4">
        <f t="shared" si="28"/>
        <v>3604.7366063655004</v>
      </c>
      <c r="I250" s="4">
        <f t="shared" si="29"/>
        <v>3600.7410040743462</v>
      </c>
      <c r="R250" s="2">
        <f t="shared" si="35"/>
        <v>122</v>
      </c>
      <c r="S250" s="3">
        <f>$S$6+T249</f>
        <v>45689</v>
      </c>
      <c r="T250" s="1">
        <v>3712</v>
      </c>
      <c r="U250" s="1" t="s">
        <v>5</v>
      </c>
      <c r="V250" s="8" t="str">
        <f t="shared" si="30"/>
        <v>3712_in</v>
      </c>
      <c r="W250" s="20">
        <v>19627.6139</v>
      </c>
      <c r="X250">
        <f t="shared" si="31"/>
        <v>3600.7410040743462</v>
      </c>
      <c r="AE250">
        <v>19630.5334</v>
      </c>
      <c r="AF250" t="b">
        <f t="shared" si="32"/>
        <v>0</v>
      </c>
      <c r="AH250">
        <v>3712</v>
      </c>
      <c r="AI250" s="1" t="s">
        <v>5</v>
      </c>
      <c r="AJ250" s="8" t="str">
        <f t="shared" si="33"/>
        <v>3712_in</v>
      </c>
      <c r="AK250" s="2" t="b">
        <f t="shared" si="34"/>
        <v>1</v>
      </c>
    </row>
    <row r="251" spans="1:37" x14ac:dyDescent="0.25">
      <c r="A251">
        <f>(B252-B250)-1</f>
        <v>27</v>
      </c>
      <c r="B251" s="3">
        <f>B250+A251</f>
        <v>45716</v>
      </c>
      <c r="C251" s="2">
        <f>C250</f>
        <v>3671</v>
      </c>
      <c r="D251" s="2">
        <f>D250</f>
        <v>3667</v>
      </c>
      <c r="E251" s="2">
        <f>E250</f>
        <v>3712</v>
      </c>
      <c r="F251" s="1" t="s">
        <v>266</v>
      </c>
      <c r="G251" s="1" t="s">
        <v>267</v>
      </c>
      <c r="H251" s="4">
        <f t="shared" si="28"/>
        <v>3604.7366063655004</v>
      </c>
      <c r="I251" s="4">
        <f t="shared" si="29"/>
        <v>3600.7410040743462</v>
      </c>
      <c r="R251" s="2">
        <f t="shared" si="35"/>
        <v>122</v>
      </c>
      <c r="S251" s="3">
        <f>$S$6+(T250-1)</f>
        <v>45716</v>
      </c>
      <c r="T251" s="1">
        <f>T250</f>
        <v>3712</v>
      </c>
      <c r="U251" s="1" t="s">
        <v>4</v>
      </c>
      <c r="V251" s="8" t="str">
        <f t="shared" si="30"/>
        <v>3712_out</v>
      </c>
      <c r="W251" s="20">
        <v>19649.393899999999</v>
      </c>
      <c r="X251">
        <f t="shared" si="31"/>
        <v>3604.7366063655004</v>
      </c>
      <c r="AE251">
        <v>19652.313399999999</v>
      </c>
      <c r="AF251" t="b">
        <f t="shared" si="32"/>
        <v>0</v>
      </c>
      <c r="AH251" s="2">
        <f>AH250</f>
        <v>3712</v>
      </c>
      <c r="AI251" s="1" t="s">
        <v>4</v>
      </c>
      <c r="AJ251" s="8" t="str">
        <f t="shared" si="33"/>
        <v>3712_out</v>
      </c>
      <c r="AK251" s="2" t="b">
        <f t="shared" si="34"/>
        <v>1</v>
      </c>
    </row>
    <row r="252" spans="1:37" x14ac:dyDescent="0.25">
      <c r="A252" s="2"/>
      <c r="B252" s="6">
        <v>45717</v>
      </c>
      <c r="C252" s="7">
        <f t="shared" si="25"/>
        <v>3671</v>
      </c>
      <c r="D252" s="7">
        <f t="shared" si="26"/>
        <v>3667</v>
      </c>
      <c r="E252" s="2">
        <f>B254-$B$8</f>
        <v>3743</v>
      </c>
      <c r="F252" s="1" t="s">
        <v>268</v>
      </c>
      <c r="G252" s="1" t="s">
        <v>269</v>
      </c>
      <c r="H252" s="4">
        <f t="shared" si="28"/>
        <v>3602.9724140334019</v>
      </c>
      <c r="I252" s="4">
        <f t="shared" si="29"/>
        <v>3598.9768117422468</v>
      </c>
      <c r="R252" s="2">
        <f t="shared" si="35"/>
        <v>123</v>
      </c>
      <c r="S252" s="3">
        <f>$S$6+T251</f>
        <v>45717</v>
      </c>
      <c r="T252" s="1">
        <v>3743</v>
      </c>
      <c r="U252" s="1" t="s">
        <v>5</v>
      </c>
      <c r="V252" s="8" t="str">
        <f t="shared" si="30"/>
        <v>3743_in</v>
      </c>
      <c r="W252" s="20">
        <v>19617.997299999999</v>
      </c>
      <c r="X252">
        <f t="shared" si="31"/>
        <v>3598.9768117422468</v>
      </c>
      <c r="AE252">
        <v>19620.629300000001</v>
      </c>
      <c r="AF252" t="b">
        <f t="shared" si="32"/>
        <v>0</v>
      </c>
      <c r="AH252">
        <v>3743</v>
      </c>
      <c r="AI252" s="1" t="s">
        <v>5</v>
      </c>
      <c r="AJ252" s="8" t="str">
        <f t="shared" si="33"/>
        <v>3743_in</v>
      </c>
      <c r="AK252" s="2" t="b">
        <f t="shared" si="34"/>
        <v>1</v>
      </c>
    </row>
    <row r="253" spans="1:37" x14ac:dyDescent="0.25">
      <c r="A253">
        <f>(B254-B252)-1</f>
        <v>30</v>
      </c>
      <c r="B253" s="3">
        <f>B252+A253</f>
        <v>45747</v>
      </c>
      <c r="C253" s="2">
        <f>C252</f>
        <v>3671</v>
      </c>
      <c r="D253" s="2">
        <f>D252</f>
        <v>3667</v>
      </c>
      <c r="E253" s="2">
        <f>E252</f>
        <v>3743</v>
      </c>
      <c r="F253" s="1" t="s">
        <v>268</v>
      </c>
      <c r="G253" s="1" t="s">
        <v>269</v>
      </c>
      <c r="H253" s="4">
        <f t="shared" si="28"/>
        <v>3602.9724140334019</v>
      </c>
      <c r="I253" s="4">
        <f t="shared" si="29"/>
        <v>3598.9768117422468</v>
      </c>
      <c r="R253" s="2">
        <f t="shared" si="35"/>
        <v>123</v>
      </c>
      <c r="S253" s="3">
        <f>$S$6+(T252-1)</f>
        <v>45747</v>
      </c>
      <c r="T253" s="1">
        <f>T252</f>
        <v>3743</v>
      </c>
      <c r="U253" s="1" t="s">
        <v>4</v>
      </c>
      <c r="V253" s="8" t="str">
        <f t="shared" si="30"/>
        <v>3743_out</v>
      </c>
      <c r="W253" s="20">
        <v>19639.777300000002</v>
      </c>
      <c r="X253">
        <f t="shared" si="31"/>
        <v>3602.9724140334019</v>
      </c>
      <c r="AE253">
        <v>19642.409299999999</v>
      </c>
      <c r="AF253" t="b">
        <f t="shared" si="32"/>
        <v>0</v>
      </c>
      <c r="AH253" s="2">
        <f>AH252</f>
        <v>3743</v>
      </c>
      <c r="AI253" s="1" t="s">
        <v>4</v>
      </c>
      <c r="AJ253" s="8" t="str">
        <f t="shared" si="33"/>
        <v>3743_out</v>
      </c>
      <c r="AK253" s="2" t="b">
        <f t="shared" si="34"/>
        <v>1</v>
      </c>
    </row>
    <row r="254" spans="1:37" x14ac:dyDescent="0.25">
      <c r="A254" s="2"/>
      <c r="B254" s="6">
        <v>45748</v>
      </c>
      <c r="C254" s="7">
        <f t="shared" si="25"/>
        <v>3671</v>
      </c>
      <c r="D254" s="7">
        <f t="shared" si="26"/>
        <v>3667</v>
      </c>
      <c r="E254" s="2">
        <f>B256-$B$8</f>
        <v>3773</v>
      </c>
      <c r="F254" s="1" t="s">
        <v>270</v>
      </c>
      <c r="G254" s="1" t="s">
        <v>271</v>
      </c>
      <c r="H254" s="4">
        <f t="shared" si="28"/>
        <v>3601.6024617988091</v>
      </c>
      <c r="I254" s="4">
        <f t="shared" si="29"/>
        <v>3597.606859507654</v>
      </c>
      <c r="R254" s="2">
        <f t="shared" si="35"/>
        <v>124</v>
      </c>
      <c r="S254" s="3">
        <f>$S$6+T253</f>
        <v>45748</v>
      </c>
      <c r="T254" s="1">
        <v>3773</v>
      </c>
      <c r="U254" s="1" t="s">
        <v>5</v>
      </c>
      <c r="V254" s="8" t="str">
        <f t="shared" si="30"/>
        <v>3773_in</v>
      </c>
      <c r="W254" s="20">
        <v>19610.529699999999</v>
      </c>
      <c r="X254">
        <f t="shared" si="31"/>
        <v>3597.606859507654</v>
      </c>
      <c r="AE254">
        <v>19612.8586</v>
      </c>
      <c r="AF254" t="b">
        <f t="shared" si="32"/>
        <v>0</v>
      </c>
      <c r="AH254">
        <v>3773</v>
      </c>
      <c r="AI254" s="1" t="s">
        <v>5</v>
      </c>
      <c r="AJ254" s="8" t="str">
        <f t="shared" si="33"/>
        <v>3773_in</v>
      </c>
      <c r="AK254" s="2" t="b">
        <f t="shared" si="34"/>
        <v>1</v>
      </c>
    </row>
    <row r="255" spans="1:37" x14ac:dyDescent="0.25">
      <c r="A255">
        <f>(B256-B254)-1</f>
        <v>29</v>
      </c>
      <c r="B255" s="3">
        <f>B254+A255</f>
        <v>45777</v>
      </c>
      <c r="C255" s="2">
        <f>C254</f>
        <v>3671</v>
      </c>
      <c r="D255" s="2">
        <f>D254</f>
        <v>3667</v>
      </c>
      <c r="E255" s="2">
        <f>E254</f>
        <v>3773</v>
      </c>
      <c r="F255" s="1" t="s">
        <v>270</v>
      </c>
      <c r="G255" s="1" t="s">
        <v>271</v>
      </c>
      <c r="H255" s="4">
        <f t="shared" si="28"/>
        <v>3601.6024617988091</v>
      </c>
      <c r="I255" s="4">
        <f t="shared" si="29"/>
        <v>3597.606859507654</v>
      </c>
      <c r="R255" s="2">
        <f t="shared" si="35"/>
        <v>124</v>
      </c>
      <c r="S255" s="3">
        <f>$S$6+(T254-1)</f>
        <v>45777</v>
      </c>
      <c r="T255" s="1">
        <f>T254</f>
        <v>3773</v>
      </c>
      <c r="U255" s="1" t="s">
        <v>4</v>
      </c>
      <c r="V255" s="8" t="str">
        <f t="shared" si="30"/>
        <v>3773_out</v>
      </c>
      <c r="W255" s="20">
        <v>19632.309700000002</v>
      </c>
      <c r="X255">
        <f t="shared" si="31"/>
        <v>3601.6024617988091</v>
      </c>
      <c r="AE255">
        <v>19634.638599999998</v>
      </c>
      <c r="AF255" t="b">
        <f t="shared" si="32"/>
        <v>0</v>
      </c>
      <c r="AH255" s="2">
        <f>AH254</f>
        <v>3773</v>
      </c>
      <c r="AI255" s="1" t="s">
        <v>4</v>
      </c>
      <c r="AJ255" s="8" t="str">
        <f t="shared" si="33"/>
        <v>3773_out</v>
      </c>
      <c r="AK255" s="2" t="b">
        <f t="shared" si="34"/>
        <v>1</v>
      </c>
    </row>
    <row r="256" spans="1:37" x14ac:dyDescent="0.25">
      <c r="A256" s="2"/>
      <c r="B256" s="6">
        <v>45778</v>
      </c>
      <c r="C256" s="7">
        <f t="shared" si="25"/>
        <v>3671</v>
      </c>
      <c r="D256" s="7">
        <f t="shared" si="26"/>
        <v>3667</v>
      </c>
      <c r="E256" s="2">
        <f>B258-$B$8</f>
        <v>3804</v>
      </c>
      <c r="F256" s="1" t="s">
        <v>272</v>
      </c>
      <c r="G256" s="1" t="s">
        <v>273</v>
      </c>
      <c r="H256" s="4">
        <f t="shared" si="28"/>
        <v>3600.3707596049244</v>
      </c>
      <c r="I256" s="4">
        <f t="shared" si="29"/>
        <v>3596.3751573137693</v>
      </c>
      <c r="R256" s="2">
        <f t="shared" si="35"/>
        <v>125</v>
      </c>
      <c r="S256" s="3">
        <f>$S$6+T255</f>
        <v>45778</v>
      </c>
      <c r="T256" s="1">
        <v>3804</v>
      </c>
      <c r="U256" s="1" t="s">
        <v>5</v>
      </c>
      <c r="V256" s="8" t="str">
        <f t="shared" si="30"/>
        <v>3804_in</v>
      </c>
      <c r="W256" s="20">
        <v>19603.815699999999</v>
      </c>
      <c r="X256">
        <f t="shared" si="31"/>
        <v>3596.3751573137693</v>
      </c>
      <c r="AE256">
        <v>19605.9447</v>
      </c>
      <c r="AF256" t="b">
        <f t="shared" si="32"/>
        <v>0</v>
      </c>
      <c r="AH256">
        <v>3804</v>
      </c>
      <c r="AI256" s="1" t="s">
        <v>5</v>
      </c>
      <c r="AJ256" s="8" t="str">
        <f t="shared" si="33"/>
        <v>3804_in</v>
      </c>
      <c r="AK256" s="2" t="b">
        <f t="shared" si="34"/>
        <v>1</v>
      </c>
    </row>
    <row r="257" spans="1:37" x14ac:dyDescent="0.25">
      <c r="A257">
        <f>(B258-B256)-1</f>
        <v>30</v>
      </c>
      <c r="B257" s="3">
        <f>B256+A257</f>
        <v>45808</v>
      </c>
      <c r="C257" s="2">
        <f>C256</f>
        <v>3671</v>
      </c>
      <c r="D257" s="2">
        <f>D256</f>
        <v>3667</v>
      </c>
      <c r="E257" s="2">
        <f>E256</f>
        <v>3804</v>
      </c>
      <c r="F257" s="1" t="s">
        <v>272</v>
      </c>
      <c r="G257" s="1" t="s">
        <v>273</v>
      </c>
      <c r="H257" s="4">
        <f t="shared" si="28"/>
        <v>3600.3707596049244</v>
      </c>
      <c r="I257" s="4">
        <f t="shared" si="29"/>
        <v>3596.3751573137693</v>
      </c>
      <c r="R257" s="2">
        <f t="shared" si="35"/>
        <v>125</v>
      </c>
      <c r="S257" s="3">
        <f>$S$6+(T256-1)</f>
        <v>45808</v>
      </c>
      <c r="T257" s="1">
        <f>T256</f>
        <v>3804</v>
      </c>
      <c r="U257" s="1" t="s">
        <v>4</v>
      </c>
      <c r="V257" s="8" t="str">
        <f t="shared" si="30"/>
        <v>3804_out</v>
      </c>
      <c r="W257" s="20">
        <v>19625.595700000002</v>
      </c>
      <c r="X257">
        <f t="shared" si="31"/>
        <v>3600.3707596049244</v>
      </c>
      <c r="AE257">
        <v>19627.724699999999</v>
      </c>
      <c r="AF257" t="b">
        <f t="shared" si="32"/>
        <v>0</v>
      </c>
      <c r="AH257" s="2">
        <f>AH256</f>
        <v>3804</v>
      </c>
      <c r="AI257" s="1" t="s">
        <v>4</v>
      </c>
      <c r="AJ257" s="8" t="str">
        <f t="shared" si="33"/>
        <v>3804_out</v>
      </c>
      <c r="AK257" s="2" t="b">
        <f t="shared" si="34"/>
        <v>1</v>
      </c>
    </row>
    <row r="258" spans="1:37" x14ac:dyDescent="0.25">
      <c r="A258" s="2"/>
      <c r="B258" s="6">
        <v>45809</v>
      </c>
      <c r="C258" s="7">
        <f t="shared" si="25"/>
        <v>3671</v>
      </c>
      <c r="D258" s="7">
        <f t="shared" si="26"/>
        <v>3667</v>
      </c>
      <c r="E258" s="2">
        <f>B260-$B$8</f>
        <v>3834</v>
      </c>
      <c r="F258" s="1" t="s">
        <v>274</v>
      </c>
      <c r="G258" s="1" t="s">
        <v>275</v>
      </c>
      <c r="H258" s="4">
        <f t="shared" si="28"/>
        <v>3599.3191713839251</v>
      </c>
      <c r="I258" s="4">
        <f t="shared" si="29"/>
        <v>3595.3235690927704</v>
      </c>
      <c r="R258" s="2">
        <f t="shared" si="35"/>
        <v>126</v>
      </c>
      <c r="S258" s="3">
        <f>$S$6+T257</f>
        <v>45809</v>
      </c>
      <c r="T258" s="1">
        <v>3834</v>
      </c>
      <c r="U258" s="1" t="s">
        <v>5</v>
      </c>
      <c r="V258" s="8" t="str">
        <f t="shared" si="30"/>
        <v>3834_in</v>
      </c>
      <c r="W258" s="20">
        <v>19598.083500000001</v>
      </c>
      <c r="X258">
        <f t="shared" si="31"/>
        <v>3595.3235690927704</v>
      </c>
      <c r="AE258">
        <v>19600.095300000001</v>
      </c>
      <c r="AF258" t="b">
        <f t="shared" si="32"/>
        <v>0</v>
      </c>
      <c r="AH258">
        <v>3834</v>
      </c>
      <c r="AI258" s="1" t="s">
        <v>5</v>
      </c>
      <c r="AJ258" s="8" t="str">
        <f t="shared" si="33"/>
        <v>3834_in</v>
      </c>
      <c r="AK258" s="2" t="b">
        <f t="shared" si="34"/>
        <v>1</v>
      </c>
    </row>
    <row r="259" spans="1:37" x14ac:dyDescent="0.25">
      <c r="A259">
        <f>(B260-B258)-1</f>
        <v>29</v>
      </c>
      <c r="B259" s="3">
        <f>B258+A259</f>
        <v>45838</v>
      </c>
      <c r="C259" s="2">
        <f>C258</f>
        <v>3671</v>
      </c>
      <c r="D259" s="2">
        <f>D258</f>
        <v>3667</v>
      </c>
      <c r="E259" s="2">
        <f>E258</f>
        <v>3834</v>
      </c>
      <c r="F259" s="1" t="s">
        <v>274</v>
      </c>
      <c r="G259" s="1" t="s">
        <v>275</v>
      </c>
      <c r="H259" s="4">
        <f t="shared" si="28"/>
        <v>3599.3191713839251</v>
      </c>
      <c r="I259" s="4">
        <f t="shared" si="29"/>
        <v>3595.3235690927704</v>
      </c>
      <c r="R259" s="2">
        <f t="shared" si="35"/>
        <v>126</v>
      </c>
      <c r="S259" s="3">
        <f>$S$6+(T258-1)</f>
        <v>45838</v>
      </c>
      <c r="T259" s="1">
        <f>T258</f>
        <v>3834</v>
      </c>
      <c r="U259" s="1" t="s">
        <v>4</v>
      </c>
      <c r="V259" s="8" t="str">
        <f t="shared" si="30"/>
        <v>3834_out</v>
      </c>
      <c r="W259" s="20">
        <v>19619.863499999999</v>
      </c>
      <c r="X259">
        <f t="shared" si="31"/>
        <v>3599.3191713839251</v>
      </c>
      <c r="AE259">
        <v>19621.8753</v>
      </c>
      <c r="AF259" t="b">
        <f t="shared" si="32"/>
        <v>0</v>
      </c>
      <c r="AH259" s="2">
        <f>AH258</f>
        <v>3834</v>
      </c>
      <c r="AI259" s="1" t="s">
        <v>4</v>
      </c>
      <c r="AJ259" s="8" t="str">
        <f t="shared" si="33"/>
        <v>3834_out</v>
      </c>
      <c r="AK259" s="2" t="b">
        <f t="shared" si="34"/>
        <v>1</v>
      </c>
    </row>
    <row r="260" spans="1:37" x14ac:dyDescent="0.25">
      <c r="A260" s="2"/>
      <c r="B260" s="6">
        <v>45839</v>
      </c>
      <c r="C260" s="7">
        <f t="shared" si="25"/>
        <v>3671</v>
      </c>
      <c r="D260" s="7">
        <f t="shared" si="26"/>
        <v>3667</v>
      </c>
      <c r="E260" s="2">
        <f>B262-$B$8</f>
        <v>3865</v>
      </c>
      <c r="F260" s="1" t="s">
        <v>276</v>
      </c>
      <c r="G260" s="1" t="s">
        <v>277</v>
      </c>
      <c r="H260" s="4">
        <f t="shared" si="28"/>
        <v>3598.3440096052814</v>
      </c>
      <c r="I260" s="4">
        <f t="shared" si="29"/>
        <v>3594.3484073141267</v>
      </c>
      <c r="R260" s="2">
        <f t="shared" si="35"/>
        <v>127</v>
      </c>
      <c r="S260" s="3">
        <f>$S$6+T259</f>
        <v>45839</v>
      </c>
      <c r="T260" s="1">
        <v>3865</v>
      </c>
      <c r="U260" s="1" t="s">
        <v>5</v>
      </c>
      <c r="V260" s="8" t="str">
        <f t="shared" si="30"/>
        <v>3865_in</v>
      </c>
      <c r="W260" s="20">
        <v>19592.767899999999</v>
      </c>
      <c r="X260">
        <f t="shared" si="31"/>
        <v>3594.3484073141267</v>
      </c>
      <c r="AE260">
        <v>19594.686699999998</v>
      </c>
      <c r="AF260" t="b">
        <f t="shared" si="32"/>
        <v>0</v>
      </c>
      <c r="AH260">
        <v>3865</v>
      </c>
      <c r="AI260" s="1" t="s">
        <v>5</v>
      </c>
      <c r="AJ260" s="8" t="str">
        <f t="shared" si="33"/>
        <v>3865_in</v>
      </c>
      <c r="AK260" s="2" t="b">
        <f t="shared" si="34"/>
        <v>1</v>
      </c>
    </row>
    <row r="261" spans="1:37" x14ac:dyDescent="0.25">
      <c r="A261">
        <f>(B262-B260)-1</f>
        <v>30</v>
      </c>
      <c r="B261" s="3">
        <f>B260+A261</f>
        <v>45869</v>
      </c>
      <c r="C261" s="2">
        <f>C260</f>
        <v>3671</v>
      </c>
      <c r="D261" s="2">
        <f>D260</f>
        <v>3667</v>
      </c>
      <c r="E261" s="2">
        <f>E260</f>
        <v>3865</v>
      </c>
      <c r="F261" s="1" t="s">
        <v>276</v>
      </c>
      <c r="G261" s="1" t="s">
        <v>277</v>
      </c>
      <c r="H261" s="4">
        <f t="shared" si="28"/>
        <v>3598.3440096052814</v>
      </c>
      <c r="I261" s="4">
        <f t="shared" si="29"/>
        <v>3594.3484073141267</v>
      </c>
      <c r="R261" s="2">
        <f t="shared" si="35"/>
        <v>127</v>
      </c>
      <c r="S261" s="3">
        <f>$S$6+(T260-1)</f>
        <v>45869</v>
      </c>
      <c r="T261" s="1">
        <f>T260</f>
        <v>3865</v>
      </c>
      <c r="U261" s="1" t="s">
        <v>4</v>
      </c>
      <c r="V261" s="8" t="str">
        <f t="shared" si="30"/>
        <v>3865_out</v>
      </c>
      <c r="W261" s="20">
        <v>19614.547900000001</v>
      </c>
      <c r="X261">
        <f t="shared" si="31"/>
        <v>3598.3440096052814</v>
      </c>
      <c r="AE261">
        <v>19616.466700000001</v>
      </c>
      <c r="AF261" t="b">
        <f t="shared" si="32"/>
        <v>0</v>
      </c>
      <c r="AH261" s="2">
        <f>AH260</f>
        <v>3865</v>
      </c>
      <c r="AI261" s="1" t="s">
        <v>4</v>
      </c>
      <c r="AJ261" s="8" t="str">
        <f t="shared" si="33"/>
        <v>3865_out</v>
      </c>
      <c r="AK261" s="2" t="b">
        <f t="shared" si="34"/>
        <v>1</v>
      </c>
    </row>
    <row r="262" spans="1:37" x14ac:dyDescent="0.25">
      <c r="A262" s="2"/>
      <c r="B262" s="6">
        <v>45870</v>
      </c>
      <c r="C262" s="7">
        <f t="shared" si="25"/>
        <v>3671</v>
      </c>
      <c r="D262" s="7">
        <f t="shared" si="26"/>
        <v>3667</v>
      </c>
      <c r="E262" s="2">
        <f>B264-$B$8</f>
        <v>3896</v>
      </c>
      <c r="F262" s="1" t="s">
        <v>278</v>
      </c>
      <c r="G262" s="1" t="s">
        <v>279</v>
      </c>
      <c r="H262" s="4">
        <f t="shared" si="28"/>
        <v>3597.4716180930977</v>
      </c>
      <c r="I262" s="4">
        <f t="shared" si="29"/>
        <v>3593.4760158019435</v>
      </c>
      <c r="R262" s="2">
        <f t="shared" si="35"/>
        <v>128</v>
      </c>
      <c r="S262" s="3">
        <f>$S$6+T261</f>
        <v>45870</v>
      </c>
      <c r="T262" s="1">
        <v>3896</v>
      </c>
      <c r="U262" s="1" t="s">
        <v>5</v>
      </c>
      <c r="V262" s="8" t="str">
        <f t="shared" si="30"/>
        <v>3896_in</v>
      </c>
      <c r="W262" s="20">
        <v>19588.012500000001</v>
      </c>
      <c r="X262">
        <f t="shared" si="31"/>
        <v>3593.4760158019435</v>
      </c>
      <c r="AE262">
        <v>19589.826700000001</v>
      </c>
      <c r="AF262" t="b">
        <f t="shared" si="32"/>
        <v>0</v>
      </c>
      <c r="AH262">
        <v>3896</v>
      </c>
      <c r="AI262" s="1" t="s">
        <v>5</v>
      </c>
      <c r="AJ262" s="8" t="str">
        <f t="shared" si="33"/>
        <v>3896_in</v>
      </c>
      <c r="AK262" s="2" t="b">
        <f t="shared" si="34"/>
        <v>1</v>
      </c>
    </row>
    <row r="263" spans="1:37" x14ac:dyDescent="0.25">
      <c r="A263">
        <f>(B264-B262)-1</f>
        <v>30</v>
      </c>
      <c r="B263" s="3">
        <f>B262+A263</f>
        <v>45900</v>
      </c>
      <c r="C263" s="2">
        <f>C262</f>
        <v>3671</v>
      </c>
      <c r="D263" s="2">
        <f>D262</f>
        <v>3667</v>
      </c>
      <c r="E263" s="2">
        <f>E262</f>
        <v>3896</v>
      </c>
      <c r="F263" s="1" t="s">
        <v>278</v>
      </c>
      <c r="G263" s="1" t="s">
        <v>279</v>
      </c>
      <c r="H263" s="4">
        <f t="shared" si="28"/>
        <v>3597.4716180930977</v>
      </c>
      <c r="I263" s="4">
        <f t="shared" si="29"/>
        <v>3593.4760158019435</v>
      </c>
      <c r="R263" s="2">
        <f t="shared" si="35"/>
        <v>128</v>
      </c>
      <c r="S263" s="3">
        <f>$S$6+(T262-1)</f>
        <v>45900</v>
      </c>
      <c r="T263" s="1">
        <f>T262</f>
        <v>3896</v>
      </c>
      <c r="U263" s="1" t="s">
        <v>4</v>
      </c>
      <c r="V263" s="8" t="str">
        <f t="shared" si="30"/>
        <v>3896_out</v>
      </c>
      <c r="W263" s="20">
        <v>19609.7925</v>
      </c>
      <c r="X263">
        <f t="shared" si="31"/>
        <v>3597.4716180930977</v>
      </c>
      <c r="AE263">
        <v>19611.6067</v>
      </c>
      <c r="AF263" t="b">
        <f t="shared" si="32"/>
        <v>0</v>
      </c>
      <c r="AH263" s="2">
        <f>AH262</f>
        <v>3896</v>
      </c>
      <c r="AI263" s="1" t="s">
        <v>4</v>
      </c>
      <c r="AJ263" s="8" t="str">
        <f t="shared" si="33"/>
        <v>3896_out</v>
      </c>
      <c r="AK263" s="2" t="b">
        <f t="shared" si="34"/>
        <v>1</v>
      </c>
    </row>
    <row r="264" spans="1:37" x14ac:dyDescent="0.25">
      <c r="A264" s="2"/>
      <c r="B264" s="6">
        <v>45901</v>
      </c>
      <c r="C264" s="7">
        <f t="shared" si="25"/>
        <v>3671</v>
      </c>
      <c r="D264" s="7">
        <f t="shared" si="26"/>
        <v>3667</v>
      </c>
      <c r="E264" s="2">
        <f>B266-$B$8</f>
        <v>3926</v>
      </c>
      <c r="F264" s="1" t="s">
        <v>280</v>
      </c>
      <c r="G264" s="1" t="s">
        <v>281</v>
      </c>
      <c r="H264" s="4">
        <f t="shared" ref="H264:H327" si="36">VLOOKUP(F264,$V$8:$X$335,3,FALSE)</f>
        <v>3596.706399714913</v>
      </c>
      <c r="I264" s="4">
        <f t="shared" ref="I264:I327" si="37">VLOOKUP(G264,$V$8:$X$335,3,FALSE)</f>
        <v>3592.7107974237583</v>
      </c>
      <c r="R264" s="2">
        <f t="shared" si="35"/>
        <v>129</v>
      </c>
      <c r="S264" s="3">
        <f>$S$6+T263</f>
        <v>45901</v>
      </c>
      <c r="T264" s="1">
        <v>3926</v>
      </c>
      <c r="U264" s="1" t="s">
        <v>5</v>
      </c>
      <c r="V264" s="8" t="str">
        <f t="shared" si="30"/>
        <v>3926_in</v>
      </c>
      <c r="W264" s="20">
        <v>19583.8413</v>
      </c>
      <c r="X264">
        <f t="shared" si="31"/>
        <v>3592.7107974237583</v>
      </c>
      <c r="AE264">
        <v>19585.566900000002</v>
      </c>
      <c r="AF264" t="b">
        <f t="shared" si="32"/>
        <v>0</v>
      </c>
      <c r="AH264">
        <v>3926</v>
      </c>
      <c r="AI264" s="1" t="s">
        <v>5</v>
      </c>
      <c r="AJ264" s="8" t="str">
        <f t="shared" si="33"/>
        <v>3926_in</v>
      </c>
      <c r="AK264" s="2" t="b">
        <f t="shared" si="34"/>
        <v>1</v>
      </c>
    </row>
    <row r="265" spans="1:37" x14ac:dyDescent="0.25">
      <c r="A265">
        <f>(B266-B264)-1</f>
        <v>29</v>
      </c>
      <c r="B265" s="3">
        <f>B264+A265</f>
        <v>45930</v>
      </c>
      <c r="C265" s="2">
        <f>C264</f>
        <v>3671</v>
      </c>
      <c r="D265" s="2">
        <f>D264</f>
        <v>3667</v>
      </c>
      <c r="E265" s="2">
        <f>E264</f>
        <v>3926</v>
      </c>
      <c r="F265" s="1" t="s">
        <v>280</v>
      </c>
      <c r="G265" s="1" t="s">
        <v>281</v>
      </c>
      <c r="H265" s="4">
        <f t="shared" si="36"/>
        <v>3596.706399714913</v>
      </c>
      <c r="I265" s="4">
        <f t="shared" si="37"/>
        <v>3592.7107974237583</v>
      </c>
      <c r="R265" s="2">
        <f t="shared" si="35"/>
        <v>129</v>
      </c>
      <c r="S265" s="3">
        <f>$S$6+(T264-1)</f>
        <v>45930</v>
      </c>
      <c r="T265" s="1">
        <f>T264</f>
        <v>3926</v>
      </c>
      <c r="U265" s="1" t="s">
        <v>4</v>
      </c>
      <c r="V265" s="8" t="str">
        <f t="shared" ref="V265:V328" si="38">CONCATENATE(T265,"_",U265)</f>
        <v>3926_out</v>
      </c>
      <c r="W265" s="20">
        <v>19605.621299999999</v>
      </c>
      <c r="X265">
        <f t="shared" ref="X265:X328" si="39">W265/$AC$7</f>
        <v>3596.706399714913</v>
      </c>
      <c r="AE265">
        <v>19607.3469</v>
      </c>
      <c r="AF265" t="b">
        <f t="shared" ref="AF265:AF328" si="40">AE265=W265</f>
        <v>0</v>
      </c>
      <c r="AH265" s="2">
        <f>AH264</f>
        <v>3926</v>
      </c>
      <c r="AI265" s="1" t="s">
        <v>4</v>
      </c>
      <c r="AJ265" s="8" t="str">
        <f t="shared" ref="AJ265:AJ328" si="41">CONCATENATE(AH265,"_",AI265)</f>
        <v>3926_out</v>
      </c>
      <c r="AK265" s="2" t="b">
        <f t="shared" ref="AK265:AK328" si="42">V265=AJ265</f>
        <v>1</v>
      </c>
    </row>
    <row r="266" spans="1:37" x14ac:dyDescent="0.25">
      <c r="A266" s="2"/>
      <c r="B266" s="6">
        <v>45931</v>
      </c>
      <c r="C266" s="7">
        <f t="shared" ref="C266:C328" si="43">-1*HLOOKUP(B266,$B$3:$FI$5,2,FALSE)</f>
        <v>3336</v>
      </c>
      <c r="D266" s="7">
        <f t="shared" ref="D266:D328" si="44">HLOOKUP(B266,$B$3:$FI$5,3,FALSE)</f>
        <v>3340</v>
      </c>
      <c r="E266" s="2">
        <f>B268-$B$8</f>
        <v>3957</v>
      </c>
      <c r="F266" s="1" t="s">
        <v>282</v>
      </c>
      <c r="G266" s="1" t="s">
        <v>283</v>
      </c>
      <c r="H266" s="4">
        <f t="shared" si="36"/>
        <v>3260.9860988318246</v>
      </c>
      <c r="I266" s="4">
        <f t="shared" si="37"/>
        <v>3264.9853701792613</v>
      </c>
      <c r="R266" s="2">
        <f t="shared" si="35"/>
        <v>130</v>
      </c>
      <c r="S266" s="3">
        <f>$S$6+T265</f>
        <v>45931</v>
      </c>
      <c r="T266" s="1">
        <v>3957</v>
      </c>
      <c r="U266" s="1" t="s">
        <v>5</v>
      </c>
      <c r="V266" s="8" t="str">
        <f t="shared" si="38"/>
        <v>3957_in</v>
      </c>
      <c r="W266" s="20">
        <v>17797.4123</v>
      </c>
      <c r="X266">
        <f t="shared" si="39"/>
        <v>3264.9853701792613</v>
      </c>
      <c r="AE266">
        <v>17799.0501</v>
      </c>
      <c r="AF266" t="b">
        <f t="shared" si="40"/>
        <v>0</v>
      </c>
      <c r="AH266">
        <v>3957</v>
      </c>
      <c r="AI266" s="1" t="s">
        <v>5</v>
      </c>
      <c r="AJ266" s="8" t="str">
        <f t="shared" si="41"/>
        <v>3957_in</v>
      </c>
      <c r="AK266" s="2" t="b">
        <f t="shared" si="42"/>
        <v>1</v>
      </c>
    </row>
    <row r="267" spans="1:37" x14ac:dyDescent="0.25">
      <c r="A267">
        <f>(B268-B266)-1</f>
        <v>30</v>
      </c>
      <c r="B267" s="3">
        <f>B266+A267</f>
        <v>45961</v>
      </c>
      <c r="C267" s="2">
        <f>C266</f>
        <v>3336</v>
      </c>
      <c r="D267" s="2">
        <f>D266</f>
        <v>3340</v>
      </c>
      <c r="E267" s="2">
        <f>E266</f>
        <v>3957</v>
      </c>
      <c r="F267" s="1" t="s">
        <v>282</v>
      </c>
      <c r="G267" s="1" t="s">
        <v>283</v>
      </c>
      <c r="H267" s="4">
        <f t="shared" si="36"/>
        <v>3260.9860988318246</v>
      </c>
      <c r="I267" s="4">
        <f t="shared" si="37"/>
        <v>3264.9853701792613</v>
      </c>
      <c r="R267" s="2">
        <f t="shared" si="35"/>
        <v>130</v>
      </c>
      <c r="S267" s="3">
        <f>$S$6+(T266-1)</f>
        <v>45961</v>
      </c>
      <c r="T267" s="1">
        <f>T266</f>
        <v>3957</v>
      </c>
      <c r="U267" s="1" t="s">
        <v>4</v>
      </c>
      <c r="V267" s="8" t="str">
        <f t="shared" si="38"/>
        <v>3957_out</v>
      </c>
      <c r="W267" s="20">
        <v>17775.612300000001</v>
      </c>
      <c r="X267">
        <f t="shared" si="39"/>
        <v>3260.9860988318246</v>
      </c>
      <c r="AE267">
        <v>17777.250100000001</v>
      </c>
      <c r="AF267" t="b">
        <f t="shared" si="40"/>
        <v>0</v>
      </c>
      <c r="AH267" s="2">
        <f>AH266</f>
        <v>3957</v>
      </c>
      <c r="AI267" s="1" t="s">
        <v>4</v>
      </c>
      <c r="AJ267" s="8" t="str">
        <f t="shared" si="41"/>
        <v>3957_out</v>
      </c>
      <c r="AK267" s="2" t="b">
        <f t="shared" si="42"/>
        <v>1</v>
      </c>
    </row>
    <row r="268" spans="1:37" x14ac:dyDescent="0.25">
      <c r="A268" s="2"/>
      <c r="B268" s="6">
        <v>45962</v>
      </c>
      <c r="C268" s="7">
        <f t="shared" si="43"/>
        <v>3336</v>
      </c>
      <c r="D268" s="7">
        <f t="shared" si="44"/>
        <v>3340</v>
      </c>
      <c r="E268" s="2">
        <f>B270-$B$8</f>
        <v>3987</v>
      </c>
      <c r="F268" s="1" t="s">
        <v>284</v>
      </c>
      <c r="G268" s="1" t="s">
        <v>285</v>
      </c>
      <c r="H268" s="4">
        <f t="shared" si="36"/>
        <v>3260.3486369933812</v>
      </c>
      <c r="I268" s="4">
        <f t="shared" si="37"/>
        <v>3264.3479083408174</v>
      </c>
      <c r="R268" s="2">
        <f t="shared" ref="R268:R331" si="45">R266+1</f>
        <v>131</v>
      </c>
      <c r="S268" s="3">
        <f>$S$6+T267</f>
        <v>45962</v>
      </c>
      <c r="T268" s="1">
        <v>3987</v>
      </c>
      <c r="U268" s="1" t="s">
        <v>5</v>
      </c>
      <c r="V268" s="8" t="str">
        <f t="shared" si="38"/>
        <v>3987_in</v>
      </c>
      <c r="W268" s="20">
        <v>17793.9375</v>
      </c>
      <c r="X268">
        <f t="shared" si="39"/>
        <v>3264.3479083408174</v>
      </c>
      <c r="AE268">
        <v>17795.502700000001</v>
      </c>
      <c r="AF268" t="b">
        <f t="shared" si="40"/>
        <v>0</v>
      </c>
      <c r="AH268">
        <v>3987</v>
      </c>
      <c r="AI268" s="1" t="s">
        <v>5</v>
      </c>
      <c r="AJ268" s="8" t="str">
        <f t="shared" si="41"/>
        <v>3987_in</v>
      </c>
      <c r="AK268" s="2" t="b">
        <f t="shared" si="42"/>
        <v>1</v>
      </c>
    </row>
    <row r="269" spans="1:37" x14ac:dyDescent="0.25">
      <c r="A269">
        <f>(B270-B268)-1</f>
        <v>29</v>
      </c>
      <c r="B269" s="3">
        <f>B268+A269</f>
        <v>45991</v>
      </c>
      <c r="C269" s="2">
        <f>C268</f>
        <v>3336</v>
      </c>
      <c r="D269" s="2">
        <f>D268</f>
        <v>3340</v>
      </c>
      <c r="E269" s="2">
        <f>E268</f>
        <v>3987</v>
      </c>
      <c r="F269" s="1" t="s">
        <v>284</v>
      </c>
      <c r="G269" s="1" t="s">
        <v>285</v>
      </c>
      <c r="H269" s="4">
        <f t="shared" si="36"/>
        <v>3260.3486369933812</v>
      </c>
      <c r="I269" s="4">
        <f t="shared" si="37"/>
        <v>3264.3479083408174</v>
      </c>
      <c r="R269" s="2">
        <f t="shared" si="45"/>
        <v>131</v>
      </c>
      <c r="S269" s="3">
        <f>$S$6+(T268-1)</f>
        <v>45991</v>
      </c>
      <c r="T269" s="1">
        <f>T268</f>
        <v>3987</v>
      </c>
      <c r="U269" s="1" t="s">
        <v>4</v>
      </c>
      <c r="V269" s="8" t="str">
        <f t="shared" si="38"/>
        <v>3987_out</v>
      </c>
      <c r="W269" s="20">
        <v>17772.137500000001</v>
      </c>
      <c r="X269">
        <f t="shared" si="39"/>
        <v>3260.3486369933812</v>
      </c>
      <c r="AE269">
        <v>17773.702700000002</v>
      </c>
      <c r="AF269" t="b">
        <f t="shared" si="40"/>
        <v>0</v>
      </c>
      <c r="AH269" s="2">
        <f>AH268</f>
        <v>3987</v>
      </c>
      <c r="AI269" s="1" t="s">
        <v>4</v>
      </c>
      <c r="AJ269" s="8" t="str">
        <f t="shared" si="41"/>
        <v>3987_out</v>
      </c>
      <c r="AK269" s="2" t="b">
        <f t="shared" si="42"/>
        <v>1</v>
      </c>
    </row>
    <row r="270" spans="1:37" x14ac:dyDescent="0.25">
      <c r="A270" s="2"/>
      <c r="B270" s="6">
        <v>45992</v>
      </c>
      <c r="C270" s="7">
        <f t="shared" si="43"/>
        <v>3336</v>
      </c>
      <c r="D270" s="7">
        <f t="shared" si="44"/>
        <v>3340</v>
      </c>
      <c r="E270" s="2">
        <f>B272-$B$8</f>
        <v>4018</v>
      </c>
      <c r="F270" s="1" t="s">
        <v>286</v>
      </c>
      <c r="G270" s="1" t="s">
        <v>287</v>
      </c>
      <c r="H270" s="4">
        <f t="shared" si="36"/>
        <v>3259.7477923366323</v>
      </c>
      <c r="I270" s="4">
        <f t="shared" si="37"/>
        <v>3263.7470636840685</v>
      </c>
      <c r="R270" s="2">
        <f t="shared" si="45"/>
        <v>132</v>
      </c>
      <c r="S270" s="3">
        <f>$S$6+T269</f>
        <v>45992</v>
      </c>
      <c r="T270" s="1">
        <v>4018</v>
      </c>
      <c r="U270" s="1" t="s">
        <v>5</v>
      </c>
      <c r="V270" s="8" t="str">
        <f t="shared" si="38"/>
        <v>4018_in</v>
      </c>
      <c r="W270" s="20">
        <v>17790.6623</v>
      </c>
      <c r="X270">
        <f t="shared" si="39"/>
        <v>3263.7470636840685</v>
      </c>
      <c r="AE270">
        <v>17792.153900000001</v>
      </c>
      <c r="AF270" t="b">
        <f t="shared" si="40"/>
        <v>0</v>
      </c>
      <c r="AH270">
        <v>4018</v>
      </c>
      <c r="AI270" s="1" t="s">
        <v>5</v>
      </c>
      <c r="AJ270" s="8" t="str">
        <f t="shared" si="41"/>
        <v>4018_in</v>
      </c>
      <c r="AK270" s="2" t="b">
        <f t="shared" si="42"/>
        <v>1</v>
      </c>
    </row>
    <row r="271" spans="1:37" x14ac:dyDescent="0.25">
      <c r="A271">
        <f>(B272-B270)-1</f>
        <v>30</v>
      </c>
      <c r="B271" s="3">
        <f>B270+A271</f>
        <v>46022</v>
      </c>
      <c r="C271" s="2">
        <f>C270</f>
        <v>3336</v>
      </c>
      <c r="D271" s="2">
        <f>D270</f>
        <v>3340</v>
      </c>
      <c r="E271" s="2">
        <f>E270</f>
        <v>4018</v>
      </c>
      <c r="F271" s="1" t="s">
        <v>286</v>
      </c>
      <c r="G271" s="1" t="s">
        <v>287</v>
      </c>
      <c r="H271" s="4">
        <f t="shared" si="36"/>
        <v>3259.7477923366323</v>
      </c>
      <c r="I271" s="4">
        <f t="shared" si="37"/>
        <v>3263.7470636840685</v>
      </c>
      <c r="R271" s="2">
        <f t="shared" si="45"/>
        <v>132</v>
      </c>
      <c r="S271" s="3">
        <f>$S$6+(T270-1)</f>
        <v>46022</v>
      </c>
      <c r="T271" s="1">
        <f>T270</f>
        <v>4018</v>
      </c>
      <c r="U271" s="1" t="s">
        <v>4</v>
      </c>
      <c r="V271" s="8" t="str">
        <f t="shared" si="38"/>
        <v>4018_out</v>
      </c>
      <c r="W271" s="20">
        <v>17768.862300000001</v>
      </c>
      <c r="X271">
        <f t="shared" si="39"/>
        <v>3259.7477923366323</v>
      </c>
      <c r="AE271">
        <v>17770.353899999998</v>
      </c>
      <c r="AF271" t="b">
        <f t="shared" si="40"/>
        <v>0</v>
      </c>
      <c r="AH271" s="2">
        <f>AH270</f>
        <v>4018</v>
      </c>
      <c r="AI271" s="1" t="s">
        <v>4</v>
      </c>
      <c r="AJ271" s="8" t="str">
        <f t="shared" si="41"/>
        <v>4018_out</v>
      </c>
      <c r="AK271" s="2" t="b">
        <f t="shared" si="42"/>
        <v>1</v>
      </c>
    </row>
    <row r="272" spans="1:37" x14ac:dyDescent="0.25">
      <c r="A272" s="2"/>
      <c r="B272" s="6">
        <v>46023</v>
      </c>
      <c r="C272" s="7">
        <f t="shared" si="43"/>
        <v>3336</v>
      </c>
      <c r="D272" s="7">
        <f t="shared" si="44"/>
        <v>3340</v>
      </c>
      <c r="E272" s="2">
        <f>B274-$B$8</f>
        <v>4049</v>
      </c>
      <c r="F272" s="1" t="s">
        <v>288</v>
      </c>
      <c r="G272" s="1" t="s">
        <v>289</v>
      </c>
      <c r="H272" s="4">
        <f t="shared" si="36"/>
        <v>3259.2014148203898</v>
      </c>
      <c r="I272" s="4">
        <f t="shared" si="37"/>
        <v>3263.2006861678274</v>
      </c>
      <c r="R272" s="2">
        <f t="shared" si="45"/>
        <v>133</v>
      </c>
      <c r="S272" s="3">
        <f>$S$6+T271</f>
        <v>46023</v>
      </c>
      <c r="T272" s="1">
        <v>4049</v>
      </c>
      <c r="U272" s="1" t="s">
        <v>5</v>
      </c>
      <c r="V272" s="8" t="str">
        <f t="shared" si="38"/>
        <v>4049_in</v>
      </c>
      <c r="W272" s="20">
        <v>17787.684000000001</v>
      </c>
      <c r="X272">
        <f t="shared" si="39"/>
        <v>3263.2006861678274</v>
      </c>
      <c r="AE272">
        <v>17789.104599999999</v>
      </c>
      <c r="AF272" t="b">
        <f t="shared" si="40"/>
        <v>0</v>
      </c>
      <c r="AH272">
        <v>4049</v>
      </c>
      <c r="AI272" s="1" t="s">
        <v>5</v>
      </c>
      <c r="AJ272" s="8" t="str">
        <f t="shared" si="41"/>
        <v>4049_in</v>
      </c>
      <c r="AK272" s="2" t="b">
        <f t="shared" si="42"/>
        <v>1</v>
      </c>
    </row>
    <row r="273" spans="1:37" x14ac:dyDescent="0.25">
      <c r="A273">
        <f>(B274-B272)-1</f>
        <v>30</v>
      </c>
      <c r="B273" s="3">
        <f>B272+A273</f>
        <v>46053</v>
      </c>
      <c r="C273" s="2">
        <f>C272</f>
        <v>3336</v>
      </c>
      <c r="D273" s="2">
        <f>D272</f>
        <v>3340</v>
      </c>
      <c r="E273" s="2">
        <f>E272</f>
        <v>4049</v>
      </c>
      <c r="F273" s="1" t="s">
        <v>288</v>
      </c>
      <c r="G273" s="1" t="s">
        <v>289</v>
      </c>
      <c r="H273" s="4">
        <f t="shared" si="36"/>
        <v>3259.2014148203898</v>
      </c>
      <c r="I273" s="4">
        <f t="shared" si="37"/>
        <v>3263.2006861678274</v>
      </c>
      <c r="R273" s="2">
        <f t="shared" si="45"/>
        <v>133</v>
      </c>
      <c r="S273" s="3">
        <f>$S$6+(T272-1)</f>
        <v>46053</v>
      </c>
      <c r="T273" s="1">
        <f>T272</f>
        <v>4049</v>
      </c>
      <c r="U273" s="1" t="s">
        <v>4</v>
      </c>
      <c r="V273" s="8" t="str">
        <f t="shared" si="38"/>
        <v>4049_out</v>
      </c>
      <c r="W273" s="20">
        <v>17765.883999999998</v>
      </c>
      <c r="X273">
        <f t="shared" si="39"/>
        <v>3259.2014148203898</v>
      </c>
      <c r="AE273">
        <v>17767.304599999999</v>
      </c>
      <c r="AF273" t="b">
        <f t="shared" si="40"/>
        <v>0</v>
      </c>
      <c r="AH273" s="2">
        <f>AH272</f>
        <v>4049</v>
      </c>
      <c r="AI273" s="1" t="s">
        <v>4</v>
      </c>
      <c r="AJ273" s="8" t="str">
        <f t="shared" si="41"/>
        <v>4049_out</v>
      </c>
      <c r="AK273" s="2" t="b">
        <f t="shared" si="42"/>
        <v>1</v>
      </c>
    </row>
    <row r="274" spans="1:37" x14ac:dyDescent="0.25">
      <c r="A274" s="2"/>
      <c r="B274" s="6">
        <v>46054</v>
      </c>
      <c r="C274" s="7">
        <f t="shared" si="43"/>
        <v>3336</v>
      </c>
      <c r="D274" s="7">
        <f t="shared" si="44"/>
        <v>3340</v>
      </c>
      <c r="E274" s="2">
        <f>B276-$B$8</f>
        <v>4077</v>
      </c>
      <c r="F274" s="1" t="s">
        <v>290</v>
      </c>
      <c r="G274" s="1" t="s">
        <v>291</v>
      </c>
      <c r="H274" s="4">
        <f t="shared" si="36"/>
        <v>3258.7473324149237</v>
      </c>
      <c r="I274" s="4">
        <f t="shared" si="37"/>
        <v>3262.7466037623603</v>
      </c>
      <c r="R274" s="2">
        <f t="shared" si="45"/>
        <v>134</v>
      </c>
      <c r="S274" s="3">
        <f>$S$6+T273</f>
        <v>46054</v>
      </c>
      <c r="T274" s="1">
        <v>4077</v>
      </c>
      <c r="U274" s="1" t="s">
        <v>5</v>
      </c>
      <c r="V274" s="8" t="str">
        <f t="shared" si="38"/>
        <v>4077_in</v>
      </c>
      <c r="W274" s="20">
        <v>17785.2088</v>
      </c>
      <c r="X274">
        <f t="shared" si="39"/>
        <v>3262.7466037623603</v>
      </c>
      <c r="AE274">
        <v>17786.568599999999</v>
      </c>
      <c r="AF274" t="b">
        <f t="shared" si="40"/>
        <v>0</v>
      </c>
      <c r="AH274">
        <v>4077</v>
      </c>
      <c r="AI274" s="1" t="s">
        <v>5</v>
      </c>
      <c r="AJ274" s="8" t="str">
        <f t="shared" si="41"/>
        <v>4077_in</v>
      </c>
      <c r="AK274" s="2" t="b">
        <f t="shared" si="42"/>
        <v>1</v>
      </c>
    </row>
    <row r="275" spans="1:37" x14ac:dyDescent="0.25">
      <c r="A275">
        <f>(B276-B274)-1</f>
        <v>27</v>
      </c>
      <c r="B275" s="3">
        <f>B274+A275</f>
        <v>46081</v>
      </c>
      <c r="C275" s="2">
        <f>C274</f>
        <v>3336</v>
      </c>
      <c r="D275" s="2">
        <f>D274</f>
        <v>3340</v>
      </c>
      <c r="E275" s="2">
        <f>E274</f>
        <v>4077</v>
      </c>
      <c r="F275" s="1" t="s">
        <v>290</v>
      </c>
      <c r="G275" s="1" t="s">
        <v>291</v>
      </c>
      <c r="H275" s="4">
        <f t="shared" si="36"/>
        <v>3258.7473324149237</v>
      </c>
      <c r="I275" s="4">
        <f t="shared" si="37"/>
        <v>3262.7466037623603</v>
      </c>
      <c r="R275" s="2">
        <f t="shared" si="45"/>
        <v>134</v>
      </c>
      <c r="S275" s="3">
        <f>$S$6+(T274-1)</f>
        <v>46081</v>
      </c>
      <c r="T275" s="1">
        <f>T274</f>
        <v>4077</v>
      </c>
      <c r="U275" s="1" t="s">
        <v>4</v>
      </c>
      <c r="V275" s="8" t="str">
        <f t="shared" si="38"/>
        <v>4077_out</v>
      </c>
      <c r="W275" s="20">
        <v>17763.408800000001</v>
      </c>
      <c r="X275">
        <f t="shared" si="39"/>
        <v>3258.7473324149237</v>
      </c>
      <c r="AE275">
        <v>17764.768599999999</v>
      </c>
      <c r="AF275" t="b">
        <f t="shared" si="40"/>
        <v>0</v>
      </c>
      <c r="AH275" s="2">
        <f>AH274</f>
        <v>4077</v>
      </c>
      <c r="AI275" s="1" t="s">
        <v>4</v>
      </c>
      <c r="AJ275" s="8" t="str">
        <f t="shared" si="41"/>
        <v>4077_out</v>
      </c>
      <c r="AK275" s="2" t="b">
        <f t="shared" si="42"/>
        <v>1</v>
      </c>
    </row>
    <row r="276" spans="1:37" x14ac:dyDescent="0.25">
      <c r="A276" s="2"/>
      <c r="B276" s="6">
        <v>46082</v>
      </c>
      <c r="C276" s="7">
        <f t="shared" si="43"/>
        <v>3336</v>
      </c>
      <c r="D276" s="7">
        <f t="shared" si="44"/>
        <v>3340</v>
      </c>
      <c r="E276" s="2">
        <f>B278-$B$8</f>
        <v>4108</v>
      </c>
      <c r="F276" s="1" t="s">
        <v>292</v>
      </c>
      <c r="G276" s="1" t="s">
        <v>293</v>
      </c>
      <c r="H276" s="4">
        <f t="shared" si="36"/>
        <v>3258.2876180080639</v>
      </c>
      <c r="I276" s="4">
        <f t="shared" si="37"/>
        <v>3262.2868893555005</v>
      </c>
      <c r="R276" s="2">
        <f t="shared" si="45"/>
        <v>135</v>
      </c>
      <c r="S276" s="3">
        <f>$S$6+T275</f>
        <v>46082</v>
      </c>
      <c r="T276" s="1">
        <v>4108</v>
      </c>
      <c r="U276" s="1" t="s">
        <v>5</v>
      </c>
      <c r="V276" s="8" t="str">
        <f t="shared" si="38"/>
        <v>4108_in</v>
      </c>
      <c r="W276" s="20">
        <v>17782.7029</v>
      </c>
      <c r="X276">
        <f t="shared" si="39"/>
        <v>3262.2868893555005</v>
      </c>
      <c r="AE276">
        <v>17783.9997</v>
      </c>
      <c r="AF276" t="b">
        <f t="shared" si="40"/>
        <v>0</v>
      </c>
      <c r="AH276">
        <v>4108</v>
      </c>
      <c r="AI276" s="1" t="s">
        <v>5</v>
      </c>
      <c r="AJ276" s="8" t="str">
        <f t="shared" si="41"/>
        <v>4108_in</v>
      </c>
      <c r="AK276" s="2" t="b">
        <f t="shared" si="42"/>
        <v>1</v>
      </c>
    </row>
    <row r="277" spans="1:37" x14ac:dyDescent="0.25">
      <c r="A277">
        <f>(B278-B276)-1</f>
        <v>30</v>
      </c>
      <c r="B277" s="3">
        <f>B276+A277</f>
        <v>46112</v>
      </c>
      <c r="C277" s="2">
        <f>C276</f>
        <v>3336</v>
      </c>
      <c r="D277" s="2">
        <f>D276</f>
        <v>3340</v>
      </c>
      <c r="E277" s="2">
        <f>E276</f>
        <v>4108</v>
      </c>
      <c r="F277" s="1" t="s">
        <v>292</v>
      </c>
      <c r="G277" s="1" t="s">
        <v>293</v>
      </c>
      <c r="H277" s="4">
        <f t="shared" si="36"/>
        <v>3258.2876180080639</v>
      </c>
      <c r="I277" s="4">
        <f t="shared" si="37"/>
        <v>3262.2868893555005</v>
      </c>
      <c r="R277" s="2">
        <f t="shared" si="45"/>
        <v>135</v>
      </c>
      <c r="S277" s="3">
        <f>$S$6+(T276-1)</f>
        <v>46112</v>
      </c>
      <c r="T277" s="1">
        <f>T276</f>
        <v>4108</v>
      </c>
      <c r="U277" s="1" t="s">
        <v>4</v>
      </c>
      <c r="V277" s="8" t="str">
        <f t="shared" si="38"/>
        <v>4108_out</v>
      </c>
      <c r="W277" s="20">
        <v>17760.902900000001</v>
      </c>
      <c r="X277">
        <f t="shared" si="39"/>
        <v>3258.2876180080639</v>
      </c>
      <c r="AE277">
        <v>17762.199700000001</v>
      </c>
      <c r="AF277" t="b">
        <f t="shared" si="40"/>
        <v>0</v>
      </c>
      <c r="AH277" s="2">
        <f>AH276</f>
        <v>4108</v>
      </c>
      <c r="AI277" s="1" t="s">
        <v>4</v>
      </c>
      <c r="AJ277" s="8" t="str">
        <f t="shared" si="41"/>
        <v>4108_out</v>
      </c>
      <c r="AK277" s="2" t="b">
        <f t="shared" si="42"/>
        <v>1</v>
      </c>
    </row>
    <row r="278" spans="1:37" x14ac:dyDescent="0.25">
      <c r="A278" s="2"/>
      <c r="B278" s="6">
        <v>46113</v>
      </c>
      <c r="C278" s="7">
        <f t="shared" si="43"/>
        <v>3336</v>
      </c>
      <c r="D278" s="7">
        <f t="shared" si="44"/>
        <v>3340</v>
      </c>
      <c r="E278" s="2">
        <f>B280-$B$8</f>
        <v>4138</v>
      </c>
      <c r="F278" s="1" t="s">
        <v>294</v>
      </c>
      <c r="G278" s="1" t="s">
        <v>295</v>
      </c>
      <c r="H278" s="4">
        <f t="shared" si="36"/>
        <v>3257.8796739853437</v>
      </c>
      <c r="I278" s="4">
        <f t="shared" si="37"/>
        <v>3261.8789453327809</v>
      </c>
      <c r="R278" s="2">
        <f t="shared" si="45"/>
        <v>136</v>
      </c>
      <c r="S278" s="3">
        <f>$S$6+T277</f>
        <v>46113</v>
      </c>
      <c r="T278" s="1">
        <v>4138</v>
      </c>
      <c r="U278" s="1" t="s">
        <v>5</v>
      </c>
      <c r="V278" s="8" t="str">
        <f t="shared" si="38"/>
        <v>4138_in</v>
      </c>
      <c r="W278" s="20">
        <v>17780.479200000002</v>
      </c>
      <c r="X278">
        <f t="shared" si="39"/>
        <v>3261.8789453327809</v>
      </c>
      <c r="AE278">
        <v>17781.717499999999</v>
      </c>
      <c r="AF278" t="b">
        <f t="shared" si="40"/>
        <v>0</v>
      </c>
      <c r="AH278">
        <v>4138</v>
      </c>
      <c r="AI278" s="1" t="s">
        <v>5</v>
      </c>
      <c r="AJ278" s="8" t="str">
        <f t="shared" si="41"/>
        <v>4138_in</v>
      </c>
      <c r="AK278" s="2" t="b">
        <f t="shared" si="42"/>
        <v>1</v>
      </c>
    </row>
    <row r="279" spans="1:37" x14ac:dyDescent="0.25">
      <c r="A279">
        <f>(B280-B278)-1</f>
        <v>29</v>
      </c>
      <c r="B279" s="3">
        <f>B278+A279</f>
        <v>46142</v>
      </c>
      <c r="C279" s="2">
        <f>C278</f>
        <v>3336</v>
      </c>
      <c r="D279" s="2">
        <f>D278</f>
        <v>3340</v>
      </c>
      <c r="E279" s="2">
        <f>E278</f>
        <v>4138</v>
      </c>
      <c r="F279" s="1" t="s">
        <v>294</v>
      </c>
      <c r="G279" s="1" t="s">
        <v>295</v>
      </c>
      <c r="H279" s="4">
        <f t="shared" si="36"/>
        <v>3257.8796739853437</v>
      </c>
      <c r="I279" s="4">
        <f t="shared" si="37"/>
        <v>3261.8789453327809</v>
      </c>
      <c r="R279" s="2">
        <f t="shared" si="45"/>
        <v>136</v>
      </c>
      <c r="S279" s="3">
        <f>$S$6+(T278-1)</f>
        <v>46142</v>
      </c>
      <c r="T279" s="1">
        <f>T278</f>
        <v>4138</v>
      </c>
      <c r="U279" s="1" t="s">
        <v>4</v>
      </c>
      <c r="V279" s="8" t="str">
        <f t="shared" si="38"/>
        <v>4138_out</v>
      </c>
      <c r="W279" s="20">
        <v>17758.679199999999</v>
      </c>
      <c r="X279">
        <f t="shared" si="39"/>
        <v>3257.8796739853437</v>
      </c>
      <c r="AE279">
        <v>17759.9175</v>
      </c>
      <c r="AF279" t="b">
        <f t="shared" si="40"/>
        <v>0</v>
      </c>
      <c r="AH279" s="2">
        <f>AH278</f>
        <v>4138</v>
      </c>
      <c r="AI279" s="1" t="s">
        <v>4</v>
      </c>
      <c r="AJ279" s="8" t="str">
        <f t="shared" si="41"/>
        <v>4138_out</v>
      </c>
      <c r="AK279" s="2" t="b">
        <f t="shared" si="42"/>
        <v>1</v>
      </c>
    </row>
    <row r="280" spans="1:37" x14ac:dyDescent="0.25">
      <c r="A280" s="2"/>
      <c r="B280" s="6">
        <v>46143</v>
      </c>
      <c r="C280" s="7">
        <f t="shared" si="43"/>
        <v>3336</v>
      </c>
      <c r="D280" s="7">
        <f t="shared" si="44"/>
        <v>3340</v>
      </c>
      <c r="E280" s="2">
        <f>B282-$B$8</f>
        <v>4169</v>
      </c>
      <c r="F280" s="1" t="s">
        <v>296</v>
      </c>
      <c r="G280" s="1" t="s">
        <v>297</v>
      </c>
      <c r="H280" s="4">
        <f t="shared" si="36"/>
        <v>3257.4933590494065</v>
      </c>
      <c r="I280" s="4">
        <f t="shared" si="37"/>
        <v>3261.4926303968432</v>
      </c>
      <c r="R280" s="2">
        <f t="shared" si="45"/>
        <v>137</v>
      </c>
      <c r="S280" s="3">
        <f>$S$6+T279</f>
        <v>46143</v>
      </c>
      <c r="T280" s="1">
        <v>4169</v>
      </c>
      <c r="U280" s="1" t="s">
        <v>5</v>
      </c>
      <c r="V280" s="8" t="str">
        <f t="shared" si="38"/>
        <v>4169_in</v>
      </c>
      <c r="W280" s="20">
        <v>17778.3734</v>
      </c>
      <c r="X280">
        <f t="shared" si="39"/>
        <v>3261.4926303968432</v>
      </c>
      <c r="AE280">
        <v>17779.554400000001</v>
      </c>
      <c r="AF280" t="b">
        <f t="shared" si="40"/>
        <v>0</v>
      </c>
      <c r="AH280">
        <v>4169</v>
      </c>
      <c r="AI280" s="1" t="s">
        <v>5</v>
      </c>
      <c r="AJ280" s="8" t="str">
        <f t="shared" si="41"/>
        <v>4169_in</v>
      </c>
      <c r="AK280" s="2" t="b">
        <f t="shared" si="42"/>
        <v>1</v>
      </c>
    </row>
    <row r="281" spans="1:37" x14ac:dyDescent="0.25">
      <c r="A281">
        <f>(B282-B280)-1</f>
        <v>30</v>
      </c>
      <c r="B281" s="3">
        <f>B280+A281</f>
        <v>46173</v>
      </c>
      <c r="C281" s="2">
        <f>C280</f>
        <v>3336</v>
      </c>
      <c r="D281" s="2">
        <f>D280</f>
        <v>3340</v>
      </c>
      <c r="E281" s="2">
        <f>E280</f>
        <v>4169</v>
      </c>
      <c r="F281" s="1" t="s">
        <v>296</v>
      </c>
      <c r="G281" s="1" t="s">
        <v>297</v>
      </c>
      <c r="H281" s="4">
        <f t="shared" si="36"/>
        <v>3257.4933590494065</v>
      </c>
      <c r="I281" s="4">
        <f t="shared" si="37"/>
        <v>3261.4926303968432</v>
      </c>
      <c r="R281" s="2">
        <f t="shared" si="45"/>
        <v>137</v>
      </c>
      <c r="S281" s="3">
        <f>$S$6+(T280-1)</f>
        <v>46173</v>
      </c>
      <c r="T281" s="1">
        <f>T280</f>
        <v>4169</v>
      </c>
      <c r="U281" s="1" t="s">
        <v>4</v>
      </c>
      <c r="V281" s="8" t="str">
        <f t="shared" si="38"/>
        <v>4169_out</v>
      </c>
      <c r="W281" s="20">
        <v>17756.573400000001</v>
      </c>
      <c r="X281">
        <f t="shared" si="39"/>
        <v>3257.4933590494065</v>
      </c>
      <c r="AE281">
        <v>17757.754400000002</v>
      </c>
      <c r="AF281" t="b">
        <f t="shared" si="40"/>
        <v>0</v>
      </c>
      <c r="AH281" s="2">
        <f>AH280</f>
        <v>4169</v>
      </c>
      <c r="AI281" s="1" t="s">
        <v>4</v>
      </c>
      <c r="AJ281" s="8" t="str">
        <f t="shared" si="41"/>
        <v>4169_out</v>
      </c>
      <c r="AK281" s="2" t="b">
        <f t="shared" si="42"/>
        <v>1</v>
      </c>
    </row>
    <row r="282" spans="1:37" x14ac:dyDescent="0.25">
      <c r="A282" s="2"/>
      <c r="B282" s="6">
        <v>46174</v>
      </c>
      <c r="C282" s="7">
        <f t="shared" si="43"/>
        <v>3336</v>
      </c>
      <c r="D282" s="7">
        <f t="shared" si="44"/>
        <v>3340</v>
      </c>
      <c r="E282" s="2">
        <f>B284-$B$8</f>
        <v>4199</v>
      </c>
      <c r="F282" s="1" t="s">
        <v>298</v>
      </c>
      <c r="G282" s="1" t="s">
        <v>299</v>
      </c>
      <c r="H282" s="4">
        <f t="shared" si="36"/>
        <v>3257.1475688401047</v>
      </c>
      <c r="I282" s="4">
        <f t="shared" si="37"/>
        <v>3261.1468401875413</v>
      </c>
      <c r="R282" s="2">
        <f t="shared" si="45"/>
        <v>138</v>
      </c>
      <c r="S282" s="3">
        <f>$S$6+T281</f>
        <v>46174</v>
      </c>
      <c r="T282" s="1">
        <v>4199</v>
      </c>
      <c r="U282" s="1" t="s">
        <v>5</v>
      </c>
      <c r="V282" s="8" t="str">
        <f t="shared" si="38"/>
        <v>4199_in</v>
      </c>
      <c r="W282" s="20">
        <v>17776.488499999999</v>
      </c>
      <c r="X282">
        <f t="shared" si="39"/>
        <v>3261.1468401875413</v>
      </c>
      <c r="AE282">
        <v>17777.618600000002</v>
      </c>
      <c r="AF282" t="b">
        <f t="shared" si="40"/>
        <v>0</v>
      </c>
      <c r="AH282">
        <v>4199</v>
      </c>
      <c r="AI282" s="1" t="s">
        <v>5</v>
      </c>
      <c r="AJ282" s="8" t="str">
        <f t="shared" si="41"/>
        <v>4199_in</v>
      </c>
      <c r="AK282" s="2" t="b">
        <f t="shared" si="42"/>
        <v>1</v>
      </c>
    </row>
    <row r="283" spans="1:37" x14ac:dyDescent="0.25">
      <c r="A283">
        <f>(B284-B282)-1</f>
        <v>29</v>
      </c>
      <c r="B283" s="3">
        <f>B282+A283</f>
        <v>46203</v>
      </c>
      <c r="C283" s="2">
        <f>C282</f>
        <v>3336</v>
      </c>
      <c r="D283" s="2">
        <f>D282</f>
        <v>3340</v>
      </c>
      <c r="E283" s="2">
        <f>E282</f>
        <v>4199</v>
      </c>
      <c r="F283" s="1" t="s">
        <v>298</v>
      </c>
      <c r="G283" s="1" t="s">
        <v>299</v>
      </c>
      <c r="H283" s="4">
        <f t="shared" si="36"/>
        <v>3257.1475688401047</v>
      </c>
      <c r="I283" s="4">
        <f t="shared" si="37"/>
        <v>3261.1468401875413</v>
      </c>
      <c r="R283" s="2">
        <f t="shared" si="45"/>
        <v>138</v>
      </c>
      <c r="S283" s="3">
        <f>$S$6+(T282-1)</f>
        <v>46203</v>
      </c>
      <c r="T283" s="1">
        <f>T282</f>
        <v>4199</v>
      </c>
      <c r="U283" s="1" t="s">
        <v>4</v>
      </c>
      <c r="V283" s="8" t="str">
        <f t="shared" si="38"/>
        <v>4199_out</v>
      </c>
      <c r="W283" s="20">
        <v>17754.6885</v>
      </c>
      <c r="X283">
        <f t="shared" si="39"/>
        <v>3257.1475688401047</v>
      </c>
      <c r="AE283">
        <v>17755.818599999999</v>
      </c>
      <c r="AF283" t="b">
        <f t="shared" si="40"/>
        <v>0</v>
      </c>
      <c r="AH283" s="2">
        <f>AH282</f>
        <v>4199</v>
      </c>
      <c r="AI283" s="1" t="s">
        <v>4</v>
      </c>
      <c r="AJ283" s="8" t="str">
        <f t="shared" si="41"/>
        <v>4199_out</v>
      </c>
      <c r="AK283" s="2" t="b">
        <f t="shared" si="42"/>
        <v>1</v>
      </c>
    </row>
    <row r="284" spans="1:37" x14ac:dyDescent="0.25">
      <c r="A284" s="2"/>
      <c r="B284" s="6">
        <v>46204</v>
      </c>
      <c r="C284" s="7">
        <f t="shared" si="43"/>
        <v>3336</v>
      </c>
      <c r="D284" s="7">
        <f t="shared" si="44"/>
        <v>3340</v>
      </c>
      <c r="E284" s="2">
        <f>B286-$B$8</f>
        <v>4230</v>
      </c>
      <c r="F284" s="1" t="s">
        <v>300</v>
      </c>
      <c r="G284" s="1" t="s">
        <v>301</v>
      </c>
      <c r="H284" s="4">
        <f t="shared" si="36"/>
        <v>3256.8166749993075</v>
      </c>
      <c r="I284" s="4">
        <f t="shared" si="37"/>
        <v>3260.8159463467441</v>
      </c>
      <c r="R284" s="2">
        <f t="shared" si="45"/>
        <v>139</v>
      </c>
      <c r="S284" s="3">
        <f>$S$6+T283</f>
        <v>46204</v>
      </c>
      <c r="T284" s="1">
        <v>4230</v>
      </c>
      <c r="U284" s="1" t="s">
        <v>5</v>
      </c>
      <c r="V284" s="8" t="str">
        <f t="shared" si="38"/>
        <v>4230_in</v>
      </c>
      <c r="W284" s="20">
        <v>17774.684799999999</v>
      </c>
      <c r="X284">
        <f t="shared" si="39"/>
        <v>3260.8159463467441</v>
      </c>
      <c r="AE284">
        <v>17775.766800000001</v>
      </c>
      <c r="AF284" t="b">
        <f t="shared" si="40"/>
        <v>0</v>
      </c>
      <c r="AH284">
        <v>4230</v>
      </c>
      <c r="AI284" s="1" t="s">
        <v>5</v>
      </c>
      <c r="AJ284" s="8" t="str">
        <f t="shared" si="41"/>
        <v>4230_in</v>
      </c>
      <c r="AK284" s="2" t="b">
        <f t="shared" si="42"/>
        <v>1</v>
      </c>
    </row>
    <row r="285" spans="1:37" x14ac:dyDescent="0.25">
      <c r="A285">
        <f>(B286-B284)-1</f>
        <v>30</v>
      </c>
      <c r="B285" s="3">
        <f>B284+A285</f>
        <v>46234</v>
      </c>
      <c r="C285" s="2">
        <f>C284</f>
        <v>3336</v>
      </c>
      <c r="D285" s="2">
        <f>D284</f>
        <v>3340</v>
      </c>
      <c r="E285" s="2">
        <f>E284</f>
        <v>4230</v>
      </c>
      <c r="F285" s="1" t="s">
        <v>300</v>
      </c>
      <c r="G285" s="1" t="s">
        <v>301</v>
      </c>
      <c r="H285" s="4">
        <f t="shared" si="36"/>
        <v>3256.8166749993075</v>
      </c>
      <c r="I285" s="4">
        <f t="shared" si="37"/>
        <v>3260.8159463467441</v>
      </c>
      <c r="R285" s="2">
        <f t="shared" si="45"/>
        <v>139</v>
      </c>
      <c r="S285" s="3">
        <f>$S$6+(T284-1)</f>
        <v>46234</v>
      </c>
      <c r="T285" s="1">
        <f>T284</f>
        <v>4230</v>
      </c>
      <c r="U285" s="1" t="s">
        <v>4</v>
      </c>
      <c r="V285" s="8" t="str">
        <f t="shared" si="38"/>
        <v>4230_out</v>
      </c>
      <c r="W285" s="20">
        <v>17752.8848</v>
      </c>
      <c r="X285">
        <f t="shared" si="39"/>
        <v>3256.8166749993075</v>
      </c>
      <c r="AE285">
        <v>17753.966799999998</v>
      </c>
      <c r="AF285" t="b">
        <f t="shared" si="40"/>
        <v>0</v>
      </c>
      <c r="AH285" s="2">
        <f>AH284</f>
        <v>4230</v>
      </c>
      <c r="AI285" s="1" t="s">
        <v>4</v>
      </c>
      <c r="AJ285" s="8" t="str">
        <f t="shared" si="41"/>
        <v>4230_out</v>
      </c>
      <c r="AK285" s="2" t="b">
        <f t="shared" si="42"/>
        <v>1</v>
      </c>
    </row>
    <row r="286" spans="1:37" x14ac:dyDescent="0.25">
      <c r="A286" s="2"/>
      <c r="B286" s="6">
        <v>46235</v>
      </c>
      <c r="C286" s="7">
        <f t="shared" si="43"/>
        <v>3336</v>
      </c>
      <c r="D286" s="7">
        <f t="shared" si="44"/>
        <v>3340</v>
      </c>
      <c r="E286" s="2">
        <f>B288-$B$8</f>
        <v>4261</v>
      </c>
      <c r="F286" s="1" t="s">
        <v>302</v>
      </c>
      <c r="G286" s="1" t="s">
        <v>303</v>
      </c>
      <c r="H286" s="4">
        <f t="shared" si="36"/>
        <v>3256.5110976468568</v>
      </c>
      <c r="I286" s="4">
        <f t="shared" si="37"/>
        <v>3260.5103689942939</v>
      </c>
      <c r="R286" s="2">
        <f t="shared" si="45"/>
        <v>140</v>
      </c>
      <c r="S286" s="3">
        <f>$S$6+T285</f>
        <v>46235</v>
      </c>
      <c r="T286" s="1">
        <v>4261</v>
      </c>
      <c r="U286" s="1" t="s">
        <v>5</v>
      </c>
      <c r="V286" s="8" t="str">
        <f t="shared" si="38"/>
        <v>4261_in</v>
      </c>
      <c r="W286" s="20">
        <v>17773.019100000001</v>
      </c>
      <c r="X286">
        <f t="shared" si="39"/>
        <v>3260.5103689942939</v>
      </c>
      <c r="AE286">
        <v>17774.048999999999</v>
      </c>
      <c r="AF286" t="b">
        <f t="shared" si="40"/>
        <v>0</v>
      </c>
      <c r="AH286">
        <v>4261</v>
      </c>
      <c r="AI286" s="1" t="s">
        <v>5</v>
      </c>
      <c r="AJ286" s="8" t="str">
        <f t="shared" si="41"/>
        <v>4261_in</v>
      </c>
      <c r="AK286" s="2" t="b">
        <f t="shared" si="42"/>
        <v>1</v>
      </c>
    </row>
    <row r="287" spans="1:37" x14ac:dyDescent="0.25">
      <c r="A287">
        <f>(B288-B286)-1</f>
        <v>30</v>
      </c>
      <c r="B287" s="3">
        <f>B286+A287</f>
        <v>46265</v>
      </c>
      <c r="C287" s="2">
        <f>C286</f>
        <v>3336</v>
      </c>
      <c r="D287" s="2">
        <f>D286</f>
        <v>3340</v>
      </c>
      <c r="E287" s="2">
        <f>E286</f>
        <v>4261</v>
      </c>
      <c r="F287" s="1" t="s">
        <v>302</v>
      </c>
      <c r="G287" s="1" t="s">
        <v>303</v>
      </c>
      <c r="H287" s="4">
        <f t="shared" si="36"/>
        <v>3256.5110976468568</v>
      </c>
      <c r="I287" s="4">
        <f t="shared" si="37"/>
        <v>3260.5103689942939</v>
      </c>
      <c r="R287" s="2">
        <f t="shared" si="45"/>
        <v>140</v>
      </c>
      <c r="S287" s="3">
        <f>$S$6+(T286-1)</f>
        <v>46265</v>
      </c>
      <c r="T287" s="1">
        <f>T286</f>
        <v>4261</v>
      </c>
      <c r="U287" s="1" t="s">
        <v>4</v>
      </c>
      <c r="V287" s="8" t="str">
        <f t="shared" si="38"/>
        <v>4261_out</v>
      </c>
      <c r="W287" s="20">
        <v>17751.219099999998</v>
      </c>
      <c r="X287">
        <f t="shared" si="39"/>
        <v>3256.5110976468568</v>
      </c>
      <c r="AE287">
        <v>17752.249</v>
      </c>
      <c r="AF287" t="b">
        <f t="shared" si="40"/>
        <v>0</v>
      </c>
      <c r="AH287" s="2">
        <f>AH286</f>
        <v>4261</v>
      </c>
      <c r="AI287" s="1" t="s">
        <v>4</v>
      </c>
      <c r="AJ287" s="8" t="str">
        <f t="shared" si="41"/>
        <v>4261_out</v>
      </c>
      <c r="AK287" s="2" t="b">
        <f t="shared" si="42"/>
        <v>1</v>
      </c>
    </row>
    <row r="288" spans="1:37" x14ac:dyDescent="0.25">
      <c r="A288" s="2"/>
      <c r="B288" s="6">
        <v>46266</v>
      </c>
      <c r="C288" s="7">
        <f t="shared" si="43"/>
        <v>3336</v>
      </c>
      <c r="D288" s="7">
        <f t="shared" si="44"/>
        <v>3340</v>
      </c>
      <c r="E288" s="2">
        <f>B290-$B$8</f>
        <v>4291</v>
      </c>
      <c r="F288" s="1" t="s">
        <v>304</v>
      </c>
      <c r="G288" s="1" t="s">
        <v>305</v>
      </c>
      <c r="H288" s="4">
        <f t="shared" si="36"/>
        <v>3256.2447975419059</v>
      </c>
      <c r="I288" s="4">
        <f t="shared" si="37"/>
        <v>3260.2440688893425</v>
      </c>
      <c r="R288" s="2">
        <f t="shared" si="45"/>
        <v>141</v>
      </c>
      <c r="S288" s="3">
        <f>$S$6+T287</f>
        <v>46266</v>
      </c>
      <c r="T288" s="1">
        <v>4291</v>
      </c>
      <c r="U288" s="1" t="s">
        <v>5</v>
      </c>
      <c r="V288" s="8" t="str">
        <f t="shared" si="38"/>
        <v>4291_in</v>
      </c>
      <c r="W288" s="20">
        <v>17771.567500000001</v>
      </c>
      <c r="X288">
        <f t="shared" si="39"/>
        <v>3260.2440688893425</v>
      </c>
      <c r="AE288">
        <v>17772.556799999998</v>
      </c>
      <c r="AF288" t="b">
        <f t="shared" si="40"/>
        <v>0</v>
      </c>
      <c r="AH288">
        <v>4291</v>
      </c>
      <c r="AI288" s="1" t="s">
        <v>5</v>
      </c>
      <c r="AJ288" s="8" t="str">
        <f t="shared" si="41"/>
        <v>4291_in</v>
      </c>
      <c r="AK288" s="2" t="b">
        <f t="shared" si="42"/>
        <v>1</v>
      </c>
    </row>
    <row r="289" spans="1:37" x14ac:dyDescent="0.25">
      <c r="A289">
        <f>(B290-B288)-1</f>
        <v>29</v>
      </c>
      <c r="B289" s="3">
        <f>B288+A289</f>
        <v>46295</v>
      </c>
      <c r="C289" s="2">
        <f>C288</f>
        <v>3336</v>
      </c>
      <c r="D289" s="2">
        <f>D288</f>
        <v>3340</v>
      </c>
      <c r="E289" s="2">
        <f>E288</f>
        <v>4291</v>
      </c>
      <c r="F289" s="1" t="s">
        <v>304</v>
      </c>
      <c r="G289" s="1" t="s">
        <v>305</v>
      </c>
      <c r="H289" s="4">
        <f t="shared" si="36"/>
        <v>3256.2447975419059</v>
      </c>
      <c r="I289" s="4">
        <f t="shared" si="37"/>
        <v>3260.2440688893425</v>
      </c>
      <c r="R289" s="2">
        <f t="shared" si="45"/>
        <v>141</v>
      </c>
      <c r="S289" s="3">
        <f>$S$6+(T288-1)</f>
        <v>46295</v>
      </c>
      <c r="T289" s="1">
        <f>T288</f>
        <v>4291</v>
      </c>
      <c r="U289" s="1" t="s">
        <v>4</v>
      </c>
      <c r="V289" s="8" t="str">
        <f t="shared" si="38"/>
        <v>4291_out</v>
      </c>
      <c r="W289" s="20">
        <v>17749.767500000002</v>
      </c>
      <c r="X289">
        <f t="shared" si="39"/>
        <v>3256.2447975419059</v>
      </c>
      <c r="AE289">
        <v>17750.756799999999</v>
      </c>
      <c r="AF289" t="b">
        <f t="shared" si="40"/>
        <v>0</v>
      </c>
      <c r="AH289" s="2">
        <f>AH288</f>
        <v>4291</v>
      </c>
      <c r="AI289" s="1" t="s">
        <v>4</v>
      </c>
      <c r="AJ289" s="8" t="str">
        <f t="shared" si="41"/>
        <v>4291_out</v>
      </c>
      <c r="AK289" s="2" t="b">
        <f t="shared" si="42"/>
        <v>1</v>
      </c>
    </row>
    <row r="290" spans="1:37" x14ac:dyDescent="0.25">
      <c r="A290" s="2"/>
      <c r="B290" s="6">
        <v>46296</v>
      </c>
      <c r="C290" s="7">
        <f t="shared" si="43"/>
        <v>3606</v>
      </c>
      <c r="D290" s="7">
        <f t="shared" si="44"/>
        <v>3610</v>
      </c>
      <c r="E290" s="2">
        <f>B292-$B$8</f>
        <v>4322</v>
      </c>
      <c r="F290" s="1" t="s">
        <v>306</v>
      </c>
      <c r="G290" s="1" t="s">
        <v>307</v>
      </c>
      <c r="H290" s="4">
        <f t="shared" si="36"/>
        <v>3525.977121192288</v>
      </c>
      <c r="I290" s="4">
        <f t="shared" si="37"/>
        <v>3529.9782270678661</v>
      </c>
      <c r="R290" s="2">
        <f t="shared" si="45"/>
        <v>142</v>
      </c>
      <c r="S290" s="3">
        <f>$S$6+T289</f>
        <v>46296</v>
      </c>
      <c r="T290" s="1">
        <v>4322</v>
      </c>
      <c r="U290" s="1" t="s">
        <v>5</v>
      </c>
      <c r="V290" s="8" t="str">
        <f t="shared" si="38"/>
        <v>4322_in</v>
      </c>
      <c r="W290" s="20">
        <v>19241.886500000001</v>
      </c>
      <c r="X290">
        <f t="shared" si="39"/>
        <v>3529.9782270678661</v>
      </c>
      <c r="AE290">
        <v>19242.830999999998</v>
      </c>
      <c r="AF290" t="b">
        <f t="shared" si="40"/>
        <v>0</v>
      </c>
      <c r="AH290">
        <v>4322</v>
      </c>
      <c r="AI290" s="1" t="s">
        <v>5</v>
      </c>
      <c r="AJ290" s="8" t="str">
        <f t="shared" si="41"/>
        <v>4322_in</v>
      </c>
      <c r="AK290" s="2" t="b">
        <f t="shared" si="42"/>
        <v>1</v>
      </c>
    </row>
    <row r="291" spans="1:37" x14ac:dyDescent="0.25">
      <c r="A291">
        <f>(B292-B290)-1</f>
        <v>30</v>
      </c>
      <c r="B291" s="3">
        <f>B290+A291</f>
        <v>46326</v>
      </c>
      <c r="C291" s="2">
        <f>C290</f>
        <v>3606</v>
      </c>
      <c r="D291" s="2">
        <f>D290</f>
        <v>3610</v>
      </c>
      <c r="E291" s="2">
        <f>E290</f>
        <v>4322</v>
      </c>
      <c r="F291" s="1" t="s">
        <v>306</v>
      </c>
      <c r="G291" s="1" t="s">
        <v>307</v>
      </c>
      <c r="H291" s="4">
        <f t="shared" si="36"/>
        <v>3525.977121192288</v>
      </c>
      <c r="I291" s="4">
        <f t="shared" si="37"/>
        <v>3529.9782270678661</v>
      </c>
      <c r="R291" s="2">
        <f t="shared" si="45"/>
        <v>142</v>
      </c>
      <c r="S291" s="3">
        <f>$S$6+(T290-1)</f>
        <v>46326</v>
      </c>
      <c r="T291" s="1">
        <f>T290</f>
        <v>4322</v>
      </c>
      <c r="U291" s="1" t="s">
        <v>4</v>
      </c>
      <c r="V291" s="8" t="str">
        <f t="shared" si="38"/>
        <v>4322_out</v>
      </c>
      <c r="W291" s="20">
        <v>19220.076499999999</v>
      </c>
      <c r="X291">
        <f t="shared" si="39"/>
        <v>3525.977121192288</v>
      </c>
      <c r="AE291">
        <v>19221.021000000001</v>
      </c>
      <c r="AF291" t="b">
        <f t="shared" si="40"/>
        <v>0</v>
      </c>
      <c r="AH291" s="2">
        <f>AH290</f>
        <v>4322</v>
      </c>
      <c r="AI291" s="1" t="s">
        <v>4</v>
      </c>
      <c r="AJ291" s="8" t="str">
        <f t="shared" si="41"/>
        <v>4322_out</v>
      </c>
      <c r="AK291" s="2" t="b">
        <f t="shared" si="42"/>
        <v>1</v>
      </c>
    </row>
    <row r="292" spans="1:37" x14ac:dyDescent="0.25">
      <c r="A292" s="2"/>
      <c r="B292" s="6">
        <v>46327</v>
      </c>
      <c r="C292" s="7">
        <f t="shared" si="43"/>
        <v>3606</v>
      </c>
      <c r="D292" s="7">
        <f t="shared" si="44"/>
        <v>3610</v>
      </c>
      <c r="E292" s="2">
        <f>B294-$B$8</f>
        <v>4352</v>
      </c>
      <c r="F292" s="1" t="s">
        <v>308</v>
      </c>
      <c r="G292" s="1" t="s">
        <v>309</v>
      </c>
      <c r="H292" s="4">
        <f t="shared" si="36"/>
        <v>3525.746686112494</v>
      </c>
      <c r="I292" s="4">
        <f t="shared" si="37"/>
        <v>3529.7477919880712</v>
      </c>
      <c r="R292" s="2">
        <f t="shared" si="45"/>
        <v>143</v>
      </c>
      <c r="S292" s="3">
        <f>$S$6+T291</f>
        <v>46327</v>
      </c>
      <c r="T292" s="1">
        <v>4352</v>
      </c>
      <c r="U292" s="1" t="s">
        <v>5</v>
      </c>
      <c r="V292" s="8" t="str">
        <f t="shared" si="38"/>
        <v>4352_in</v>
      </c>
      <c r="W292" s="20">
        <v>19240.630399999998</v>
      </c>
      <c r="X292">
        <f t="shared" si="39"/>
        <v>3529.7477919880712</v>
      </c>
      <c r="AE292">
        <v>19241.542799999999</v>
      </c>
      <c r="AF292" t="b">
        <f t="shared" si="40"/>
        <v>0</v>
      </c>
      <c r="AH292">
        <v>4352</v>
      </c>
      <c r="AI292" s="1" t="s">
        <v>5</v>
      </c>
      <c r="AJ292" s="8" t="str">
        <f t="shared" si="41"/>
        <v>4352_in</v>
      </c>
      <c r="AK292" s="2" t="b">
        <f t="shared" si="42"/>
        <v>1</v>
      </c>
    </row>
    <row r="293" spans="1:37" x14ac:dyDescent="0.25">
      <c r="A293">
        <f>(B294-B292)-1</f>
        <v>29</v>
      </c>
      <c r="B293" s="3">
        <f>B292+A293</f>
        <v>46356</v>
      </c>
      <c r="C293" s="2">
        <f>C292</f>
        <v>3606</v>
      </c>
      <c r="D293" s="2">
        <f>D292</f>
        <v>3610</v>
      </c>
      <c r="E293" s="2">
        <f>E292</f>
        <v>4352</v>
      </c>
      <c r="F293" s="1" t="s">
        <v>308</v>
      </c>
      <c r="G293" s="1" t="s">
        <v>309</v>
      </c>
      <c r="H293" s="4">
        <f t="shared" si="36"/>
        <v>3525.746686112494</v>
      </c>
      <c r="I293" s="4">
        <f t="shared" si="37"/>
        <v>3529.7477919880712</v>
      </c>
      <c r="R293" s="2">
        <f t="shared" si="45"/>
        <v>143</v>
      </c>
      <c r="S293" s="3">
        <f>$S$6+(T292-1)</f>
        <v>46356</v>
      </c>
      <c r="T293" s="1">
        <f>T292</f>
        <v>4352</v>
      </c>
      <c r="U293" s="1" t="s">
        <v>4</v>
      </c>
      <c r="V293" s="8" t="str">
        <f t="shared" si="38"/>
        <v>4352_out</v>
      </c>
      <c r="W293" s="20">
        <v>19218.820400000001</v>
      </c>
      <c r="X293">
        <f t="shared" si="39"/>
        <v>3525.746686112494</v>
      </c>
      <c r="AE293">
        <v>19219.732800000002</v>
      </c>
      <c r="AF293" t="b">
        <f t="shared" si="40"/>
        <v>0</v>
      </c>
      <c r="AH293" s="2">
        <f>AH292</f>
        <v>4352</v>
      </c>
      <c r="AI293" s="1" t="s">
        <v>4</v>
      </c>
      <c r="AJ293" s="8" t="str">
        <f t="shared" si="41"/>
        <v>4352_out</v>
      </c>
      <c r="AK293" s="2" t="b">
        <f t="shared" si="42"/>
        <v>1</v>
      </c>
    </row>
    <row r="294" spans="1:37" x14ac:dyDescent="0.25">
      <c r="A294" s="2"/>
      <c r="B294" s="6">
        <v>46357</v>
      </c>
      <c r="C294" s="7">
        <f t="shared" si="43"/>
        <v>3606</v>
      </c>
      <c r="D294" s="7">
        <f t="shared" si="44"/>
        <v>3610</v>
      </c>
      <c r="E294" s="2">
        <f>B296-$B$8</f>
        <v>4383</v>
      </c>
      <c r="F294" s="1" t="s">
        <v>310</v>
      </c>
      <c r="G294" s="1" t="s">
        <v>311</v>
      </c>
      <c r="H294" s="4">
        <f t="shared" si="36"/>
        <v>3525.5179021080266</v>
      </c>
      <c r="I294" s="4">
        <f t="shared" si="37"/>
        <v>3529.5190079836048</v>
      </c>
      <c r="R294" s="2">
        <f t="shared" si="45"/>
        <v>144</v>
      </c>
      <c r="S294" s="3">
        <f>$S$6+T293</f>
        <v>46357</v>
      </c>
      <c r="T294" s="1">
        <v>4383</v>
      </c>
      <c r="U294" s="1" t="s">
        <v>5</v>
      </c>
      <c r="V294" s="8" t="str">
        <f t="shared" si="38"/>
        <v>4383_in</v>
      </c>
      <c r="W294" s="20">
        <v>19239.383300000001</v>
      </c>
      <c r="X294">
        <f t="shared" si="39"/>
        <v>3529.5190079836048</v>
      </c>
      <c r="AE294">
        <v>19240.2942</v>
      </c>
      <c r="AF294" t="b">
        <f t="shared" si="40"/>
        <v>0</v>
      </c>
      <c r="AH294">
        <v>4383</v>
      </c>
      <c r="AI294" s="1" t="s">
        <v>5</v>
      </c>
      <c r="AJ294" s="8" t="str">
        <f t="shared" si="41"/>
        <v>4383_in</v>
      </c>
      <c r="AK294" s="2" t="b">
        <f t="shared" si="42"/>
        <v>1</v>
      </c>
    </row>
    <row r="295" spans="1:37" x14ac:dyDescent="0.25">
      <c r="A295">
        <f>(B296-B294)-1</f>
        <v>30</v>
      </c>
      <c r="B295" s="3">
        <f>B294+A295</f>
        <v>46387</v>
      </c>
      <c r="C295" s="2">
        <f>C294</f>
        <v>3606</v>
      </c>
      <c r="D295" s="2">
        <f>D294</f>
        <v>3610</v>
      </c>
      <c r="E295" s="2">
        <f>E294</f>
        <v>4383</v>
      </c>
      <c r="F295" s="1" t="s">
        <v>310</v>
      </c>
      <c r="G295" s="1" t="s">
        <v>311</v>
      </c>
      <c r="H295" s="4">
        <f t="shared" si="36"/>
        <v>3525.5179021080266</v>
      </c>
      <c r="I295" s="4">
        <f t="shared" si="37"/>
        <v>3529.5190079836048</v>
      </c>
      <c r="R295" s="2">
        <f t="shared" si="45"/>
        <v>144</v>
      </c>
      <c r="S295" s="3">
        <f>$S$6+(T294-1)</f>
        <v>46387</v>
      </c>
      <c r="T295" s="1">
        <f>T294</f>
        <v>4383</v>
      </c>
      <c r="U295" s="1" t="s">
        <v>4</v>
      </c>
      <c r="V295" s="8" t="str">
        <f t="shared" si="38"/>
        <v>4383_out</v>
      </c>
      <c r="W295" s="20">
        <v>19217.5733</v>
      </c>
      <c r="X295">
        <f t="shared" si="39"/>
        <v>3525.5179021080266</v>
      </c>
      <c r="AE295">
        <v>19218.484199999999</v>
      </c>
      <c r="AF295" t="b">
        <f t="shared" si="40"/>
        <v>0</v>
      </c>
      <c r="AH295" s="2">
        <f>AH294</f>
        <v>4383</v>
      </c>
      <c r="AI295" s="1" t="s">
        <v>4</v>
      </c>
      <c r="AJ295" s="8" t="str">
        <f t="shared" si="41"/>
        <v>4383_out</v>
      </c>
      <c r="AK295" s="2" t="b">
        <f t="shared" si="42"/>
        <v>1</v>
      </c>
    </row>
    <row r="296" spans="1:37" x14ac:dyDescent="0.25">
      <c r="A296" s="2"/>
      <c r="B296" s="6">
        <v>46388</v>
      </c>
      <c r="C296" s="7">
        <f t="shared" si="43"/>
        <v>3606</v>
      </c>
      <c r="D296" s="7">
        <f t="shared" si="44"/>
        <v>3610</v>
      </c>
      <c r="E296" s="2">
        <f>B298-$B$8</f>
        <v>4414</v>
      </c>
      <c r="F296" s="1" t="s">
        <v>312</v>
      </c>
      <c r="G296" s="1" t="s">
        <v>313</v>
      </c>
      <c r="H296" s="4">
        <f t="shared" si="36"/>
        <v>3525.3128202071412</v>
      </c>
      <c r="I296" s="4">
        <f t="shared" si="37"/>
        <v>3529.3139260827193</v>
      </c>
      <c r="R296" s="2">
        <f t="shared" si="45"/>
        <v>145</v>
      </c>
      <c r="S296" s="3">
        <f>$S$6+T295</f>
        <v>46388</v>
      </c>
      <c r="T296" s="1">
        <v>4414</v>
      </c>
      <c r="U296" s="1" t="s">
        <v>5</v>
      </c>
      <c r="V296" s="8" t="str">
        <f t="shared" si="38"/>
        <v>4414_in</v>
      </c>
      <c r="W296" s="20">
        <v>19238.2654</v>
      </c>
      <c r="X296">
        <f t="shared" si="39"/>
        <v>3529.3139260827193</v>
      </c>
      <c r="AE296">
        <v>19239.112799999999</v>
      </c>
      <c r="AF296" t="b">
        <f t="shared" si="40"/>
        <v>0</v>
      </c>
      <c r="AH296">
        <v>4414</v>
      </c>
      <c r="AI296" s="1" t="s">
        <v>5</v>
      </c>
      <c r="AJ296" s="8" t="str">
        <f t="shared" si="41"/>
        <v>4414_in</v>
      </c>
      <c r="AK296" s="2" t="b">
        <f t="shared" si="42"/>
        <v>1</v>
      </c>
    </row>
    <row r="297" spans="1:37" x14ac:dyDescent="0.25">
      <c r="A297">
        <f>(B298-B296)-1</f>
        <v>30</v>
      </c>
      <c r="B297" s="3">
        <f>B296+A297</f>
        <v>46418</v>
      </c>
      <c r="C297" s="2">
        <f>C296</f>
        <v>3606</v>
      </c>
      <c r="D297" s="2">
        <f>D296</f>
        <v>3610</v>
      </c>
      <c r="E297" s="2">
        <f>E296</f>
        <v>4414</v>
      </c>
      <c r="F297" s="1" t="s">
        <v>312</v>
      </c>
      <c r="G297" s="1" t="s">
        <v>313</v>
      </c>
      <c r="H297" s="4">
        <f t="shared" si="36"/>
        <v>3525.3128202071412</v>
      </c>
      <c r="I297" s="4">
        <f t="shared" si="37"/>
        <v>3529.3139260827193</v>
      </c>
      <c r="R297" s="2">
        <f t="shared" si="45"/>
        <v>145</v>
      </c>
      <c r="S297" s="3">
        <f>$S$6+(T296-1)</f>
        <v>46418</v>
      </c>
      <c r="T297" s="1">
        <f>T296</f>
        <v>4414</v>
      </c>
      <c r="U297" s="1" t="s">
        <v>4</v>
      </c>
      <c r="V297" s="8" t="str">
        <f t="shared" si="38"/>
        <v>4414_out</v>
      </c>
      <c r="W297" s="20">
        <v>19216.455399999999</v>
      </c>
      <c r="X297">
        <f t="shared" si="39"/>
        <v>3525.3128202071412</v>
      </c>
      <c r="AE297">
        <v>19217.302800000001</v>
      </c>
      <c r="AF297" t="b">
        <f t="shared" si="40"/>
        <v>0</v>
      </c>
      <c r="AH297" s="2">
        <f>AH296</f>
        <v>4414</v>
      </c>
      <c r="AI297" s="1" t="s">
        <v>4</v>
      </c>
      <c r="AJ297" s="8" t="str">
        <f t="shared" si="41"/>
        <v>4414_out</v>
      </c>
      <c r="AK297" s="2" t="b">
        <f t="shared" si="42"/>
        <v>1</v>
      </c>
    </row>
    <row r="298" spans="1:37" x14ac:dyDescent="0.25">
      <c r="A298" s="2"/>
      <c r="B298" s="6">
        <v>46419</v>
      </c>
      <c r="C298" s="7">
        <f t="shared" si="43"/>
        <v>3606</v>
      </c>
      <c r="D298" s="7">
        <f t="shared" si="44"/>
        <v>3610</v>
      </c>
      <c r="E298" s="2">
        <f>B300-$B$8</f>
        <v>4442</v>
      </c>
      <c r="F298" s="1" t="s">
        <v>314</v>
      </c>
      <c r="G298" s="1" t="s">
        <v>315</v>
      </c>
      <c r="H298" s="4">
        <f t="shared" si="36"/>
        <v>3525.1336785341696</v>
      </c>
      <c r="I298" s="4">
        <f t="shared" si="37"/>
        <v>3529.1347844097477</v>
      </c>
      <c r="R298" s="2">
        <f t="shared" si="45"/>
        <v>146</v>
      </c>
      <c r="S298" s="3">
        <f>$S$6+T297</f>
        <v>46419</v>
      </c>
      <c r="T298" s="1">
        <v>4442</v>
      </c>
      <c r="U298" s="1" t="s">
        <v>5</v>
      </c>
      <c r="V298" s="8" t="str">
        <f t="shared" si="38"/>
        <v>4442_in</v>
      </c>
      <c r="W298" s="20">
        <v>19237.2889</v>
      </c>
      <c r="X298">
        <f t="shared" si="39"/>
        <v>3529.1347844097477</v>
      </c>
      <c r="AE298">
        <v>19238.108800000002</v>
      </c>
      <c r="AF298" t="b">
        <f t="shared" si="40"/>
        <v>0</v>
      </c>
      <c r="AH298">
        <v>4442</v>
      </c>
      <c r="AI298" s="1" t="s">
        <v>5</v>
      </c>
      <c r="AJ298" s="8" t="str">
        <f t="shared" si="41"/>
        <v>4442_in</v>
      </c>
      <c r="AK298" s="2" t="b">
        <f t="shared" si="42"/>
        <v>1</v>
      </c>
    </row>
    <row r="299" spans="1:37" x14ac:dyDescent="0.25">
      <c r="A299">
        <f>(B300-B298)-1</f>
        <v>27</v>
      </c>
      <c r="B299" s="3">
        <f>B298+A299</f>
        <v>46446</v>
      </c>
      <c r="C299" s="2">
        <f>C298</f>
        <v>3606</v>
      </c>
      <c r="D299" s="2">
        <f>D298</f>
        <v>3610</v>
      </c>
      <c r="E299" s="2">
        <f>E298</f>
        <v>4442</v>
      </c>
      <c r="F299" s="1" t="s">
        <v>314</v>
      </c>
      <c r="G299" s="1" t="s">
        <v>315</v>
      </c>
      <c r="H299" s="4">
        <f t="shared" si="36"/>
        <v>3525.1336785341696</v>
      </c>
      <c r="I299" s="4">
        <f t="shared" si="37"/>
        <v>3529.1347844097477</v>
      </c>
      <c r="R299" s="2">
        <f t="shared" si="45"/>
        <v>146</v>
      </c>
      <c r="S299" s="3">
        <f>$S$6+(T298-1)</f>
        <v>46446</v>
      </c>
      <c r="T299" s="1">
        <f>T298</f>
        <v>4442</v>
      </c>
      <c r="U299" s="1" t="s">
        <v>4</v>
      </c>
      <c r="V299" s="8" t="str">
        <f t="shared" si="38"/>
        <v>4442_out</v>
      </c>
      <c r="W299" s="20">
        <v>19215.478899999998</v>
      </c>
      <c r="X299">
        <f t="shared" si="39"/>
        <v>3525.1336785341696</v>
      </c>
      <c r="AE299">
        <v>19216.2988</v>
      </c>
      <c r="AF299" t="b">
        <f t="shared" si="40"/>
        <v>0</v>
      </c>
      <c r="AH299" s="2">
        <f>AH298</f>
        <v>4442</v>
      </c>
      <c r="AI299" s="1" t="s">
        <v>4</v>
      </c>
      <c r="AJ299" s="8" t="str">
        <f t="shared" si="41"/>
        <v>4442_out</v>
      </c>
      <c r="AK299" s="2" t="b">
        <f t="shared" si="42"/>
        <v>1</v>
      </c>
    </row>
    <row r="300" spans="1:37" x14ac:dyDescent="0.25">
      <c r="A300" s="2"/>
      <c r="B300" s="6">
        <v>46447</v>
      </c>
      <c r="C300" s="7">
        <f t="shared" si="43"/>
        <v>3606</v>
      </c>
      <c r="D300" s="7">
        <f t="shared" si="44"/>
        <v>3610</v>
      </c>
      <c r="E300" s="2">
        <f>B302-$B$8</f>
        <v>4473</v>
      </c>
      <c r="F300" s="1" t="s">
        <v>316</v>
      </c>
      <c r="G300" s="1" t="s">
        <v>317</v>
      </c>
      <c r="H300" s="4">
        <f t="shared" si="36"/>
        <v>3524.9513631275154</v>
      </c>
      <c r="I300" s="4">
        <f t="shared" si="37"/>
        <v>3528.9524690030926</v>
      </c>
      <c r="R300" s="2">
        <f t="shared" si="45"/>
        <v>147</v>
      </c>
      <c r="S300" s="3">
        <f>$S$6+T299</f>
        <v>46447</v>
      </c>
      <c r="T300" s="1">
        <v>4473</v>
      </c>
      <c r="U300" s="1" t="s">
        <v>5</v>
      </c>
      <c r="V300" s="8" t="str">
        <f t="shared" si="38"/>
        <v>4473_in</v>
      </c>
      <c r="W300" s="20">
        <v>19236.295099999999</v>
      </c>
      <c r="X300">
        <f t="shared" si="39"/>
        <v>3528.9524690030926</v>
      </c>
      <c r="AE300">
        <v>19237.084500000001</v>
      </c>
      <c r="AF300" t="b">
        <f t="shared" si="40"/>
        <v>0</v>
      </c>
      <c r="AH300">
        <v>4473</v>
      </c>
      <c r="AI300" s="1" t="s">
        <v>5</v>
      </c>
      <c r="AJ300" s="8" t="str">
        <f t="shared" si="41"/>
        <v>4473_in</v>
      </c>
      <c r="AK300" s="2" t="b">
        <f t="shared" si="42"/>
        <v>1</v>
      </c>
    </row>
    <row r="301" spans="1:37" x14ac:dyDescent="0.25">
      <c r="A301">
        <f>(B302-B300)-1</f>
        <v>30</v>
      </c>
      <c r="B301" s="3">
        <f>B300+A301</f>
        <v>46477</v>
      </c>
      <c r="C301" s="2">
        <f>C300</f>
        <v>3606</v>
      </c>
      <c r="D301" s="2">
        <f>D300</f>
        <v>3610</v>
      </c>
      <c r="E301" s="2">
        <f>E300</f>
        <v>4473</v>
      </c>
      <c r="F301" s="1" t="s">
        <v>316</v>
      </c>
      <c r="G301" s="1" t="s">
        <v>317</v>
      </c>
      <c r="H301" s="4">
        <f t="shared" si="36"/>
        <v>3524.9513631275154</v>
      </c>
      <c r="I301" s="4">
        <f t="shared" si="37"/>
        <v>3528.9524690030926</v>
      </c>
      <c r="R301" s="2">
        <f t="shared" si="45"/>
        <v>147</v>
      </c>
      <c r="S301" s="3">
        <f>$S$6+(T300-1)</f>
        <v>46477</v>
      </c>
      <c r="T301" s="1">
        <f>T300</f>
        <v>4473</v>
      </c>
      <c r="U301" s="1" t="s">
        <v>4</v>
      </c>
      <c r="V301" s="8" t="str">
        <f t="shared" si="38"/>
        <v>4473_out</v>
      </c>
      <c r="W301" s="20">
        <v>19214.485100000002</v>
      </c>
      <c r="X301">
        <f t="shared" si="39"/>
        <v>3524.9513631275154</v>
      </c>
      <c r="AE301">
        <v>19215.2745</v>
      </c>
      <c r="AF301" t="b">
        <f t="shared" si="40"/>
        <v>0</v>
      </c>
      <c r="AH301" s="2">
        <f>AH300</f>
        <v>4473</v>
      </c>
      <c r="AI301" s="1" t="s">
        <v>4</v>
      </c>
      <c r="AJ301" s="8" t="str">
        <f t="shared" si="41"/>
        <v>4473_out</v>
      </c>
      <c r="AK301" s="2" t="b">
        <f t="shared" si="42"/>
        <v>1</v>
      </c>
    </row>
    <row r="302" spans="1:37" x14ac:dyDescent="0.25">
      <c r="A302" s="2"/>
      <c r="B302" s="6">
        <v>46478</v>
      </c>
      <c r="C302" s="7">
        <f t="shared" si="43"/>
        <v>3606</v>
      </c>
      <c r="D302" s="7">
        <f t="shared" si="44"/>
        <v>3610</v>
      </c>
      <c r="E302" s="2">
        <f>B304-$B$8</f>
        <v>4503</v>
      </c>
      <c r="F302" s="1" t="s">
        <v>318</v>
      </c>
      <c r="G302" s="1" t="s">
        <v>319</v>
      </c>
      <c r="H302" s="4">
        <f t="shared" si="36"/>
        <v>3524.78583365335</v>
      </c>
      <c r="I302" s="4">
        <f t="shared" si="37"/>
        <v>3528.7869395289281</v>
      </c>
      <c r="R302" s="2">
        <f t="shared" si="45"/>
        <v>148</v>
      </c>
      <c r="S302" s="3">
        <f>$S$6+T301</f>
        <v>46478</v>
      </c>
      <c r="T302" s="1">
        <v>4503</v>
      </c>
      <c r="U302" s="1" t="s">
        <v>5</v>
      </c>
      <c r="V302" s="8" t="str">
        <f t="shared" si="38"/>
        <v>4503_in</v>
      </c>
      <c r="W302" s="20">
        <v>19235.392800000001</v>
      </c>
      <c r="X302">
        <f t="shared" si="39"/>
        <v>3528.7869395289281</v>
      </c>
      <c r="AE302">
        <v>19236.134999999998</v>
      </c>
      <c r="AF302" t="b">
        <f t="shared" si="40"/>
        <v>0</v>
      </c>
      <c r="AH302">
        <v>4503</v>
      </c>
      <c r="AI302" s="1" t="s">
        <v>5</v>
      </c>
      <c r="AJ302" s="8" t="str">
        <f t="shared" si="41"/>
        <v>4503_in</v>
      </c>
      <c r="AK302" s="2" t="b">
        <f t="shared" si="42"/>
        <v>1</v>
      </c>
    </row>
    <row r="303" spans="1:37" x14ac:dyDescent="0.25">
      <c r="A303">
        <f>(B304-B302)-1</f>
        <v>29</v>
      </c>
      <c r="B303" s="3">
        <f>B302+A303</f>
        <v>46507</v>
      </c>
      <c r="C303" s="2">
        <f>C302</f>
        <v>3606</v>
      </c>
      <c r="D303" s="2">
        <f>D302</f>
        <v>3610</v>
      </c>
      <c r="E303" s="2">
        <f>E302</f>
        <v>4503</v>
      </c>
      <c r="F303" s="1" t="s">
        <v>318</v>
      </c>
      <c r="G303" s="1" t="s">
        <v>319</v>
      </c>
      <c r="H303" s="4">
        <f t="shared" si="36"/>
        <v>3524.78583365335</v>
      </c>
      <c r="I303" s="4">
        <f t="shared" si="37"/>
        <v>3528.7869395289281</v>
      </c>
      <c r="R303" s="2">
        <f t="shared" si="45"/>
        <v>148</v>
      </c>
      <c r="S303" s="3">
        <f>$S$6+(T302-1)</f>
        <v>46507</v>
      </c>
      <c r="T303" s="1">
        <f>T302</f>
        <v>4503</v>
      </c>
      <c r="U303" s="1" t="s">
        <v>4</v>
      </c>
      <c r="V303" s="8" t="str">
        <f t="shared" si="38"/>
        <v>4503_out</v>
      </c>
      <c r="W303" s="20">
        <v>19213.5828</v>
      </c>
      <c r="X303">
        <f t="shared" si="39"/>
        <v>3524.78583365335</v>
      </c>
      <c r="AE303">
        <v>19214.325000000001</v>
      </c>
      <c r="AF303" t="b">
        <f t="shared" si="40"/>
        <v>0</v>
      </c>
      <c r="AH303" s="2">
        <f>AH302</f>
        <v>4503</v>
      </c>
      <c r="AI303" s="1" t="s">
        <v>4</v>
      </c>
      <c r="AJ303" s="8" t="str">
        <f t="shared" si="41"/>
        <v>4503_out</v>
      </c>
      <c r="AK303" s="2" t="b">
        <f t="shared" si="42"/>
        <v>1</v>
      </c>
    </row>
    <row r="304" spans="1:37" x14ac:dyDescent="0.25">
      <c r="A304" s="2"/>
      <c r="B304" s="6">
        <v>46508</v>
      </c>
      <c r="C304" s="7">
        <f t="shared" si="43"/>
        <v>3606</v>
      </c>
      <c r="D304" s="7">
        <f t="shared" si="44"/>
        <v>3610</v>
      </c>
      <c r="E304" s="2">
        <f>B306-$B$8</f>
        <v>4534</v>
      </c>
      <c r="F304" s="1" t="s">
        <v>320</v>
      </c>
      <c r="G304" s="1" t="s">
        <v>321</v>
      </c>
      <c r="H304" s="4">
        <f t="shared" si="36"/>
        <v>3524.6274404936544</v>
      </c>
      <c r="I304" s="4">
        <f t="shared" si="37"/>
        <v>3528.6285463692316</v>
      </c>
      <c r="R304" s="2">
        <f t="shared" si="45"/>
        <v>149</v>
      </c>
      <c r="S304" s="3">
        <f>$S$6+T303</f>
        <v>46508</v>
      </c>
      <c r="T304" s="1">
        <v>4534</v>
      </c>
      <c r="U304" s="1" t="s">
        <v>5</v>
      </c>
      <c r="V304" s="8" t="str">
        <f t="shared" si="38"/>
        <v>4534_in</v>
      </c>
      <c r="W304" s="20">
        <v>19234.529399999999</v>
      </c>
      <c r="X304">
        <f t="shared" si="39"/>
        <v>3528.6285463692316</v>
      </c>
      <c r="AE304">
        <v>19235.2657</v>
      </c>
      <c r="AF304" t="b">
        <f t="shared" si="40"/>
        <v>0</v>
      </c>
      <c r="AH304">
        <v>4534</v>
      </c>
      <c r="AI304" s="1" t="s">
        <v>5</v>
      </c>
      <c r="AJ304" s="8" t="str">
        <f t="shared" si="41"/>
        <v>4534_in</v>
      </c>
      <c r="AK304" s="2" t="b">
        <f t="shared" si="42"/>
        <v>1</v>
      </c>
    </row>
    <row r="305" spans="1:37" x14ac:dyDescent="0.25">
      <c r="A305">
        <f>(B306-B304)-1</f>
        <v>30</v>
      </c>
      <c r="B305" s="3">
        <f>B304+A305</f>
        <v>46538</v>
      </c>
      <c r="C305" s="2">
        <f>C304</f>
        <v>3606</v>
      </c>
      <c r="D305" s="2">
        <f>D304</f>
        <v>3610</v>
      </c>
      <c r="E305" s="2">
        <f>E304</f>
        <v>4534</v>
      </c>
      <c r="F305" s="1" t="s">
        <v>320</v>
      </c>
      <c r="G305" s="1" t="s">
        <v>321</v>
      </c>
      <c r="H305" s="4">
        <f t="shared" si="36"/>
        <v>3524.6274404936544</v>
      </c>
      <c r="I305" s="4">
        <f t="shared" si="37"/>
        <v>3528.6285463692316</v>
      </c>
      <c r="R305" s="2">
        <f t="shared" si="45"/>
        <v>149</v>
      </c>
      <c r="S305" s="3">
        <f>$S$6+(T304-1)</f>
        <v>46538</v>
      </c>
      <c r="T305" s="1">
        <f>T304</f>
        <v>4534</v>
      </c>
      <c r="U305" s="1" t="s">
        <v>4</v>
      </c>
      <c r="V305" s="8" t="str">
        <f t="shared" si="38"/>
        <v>4534_out</v>
      </c>
      <c r="W305" s="20">
        <v>19212.719400000002</v>
      </c>
      <c r="X305">
        <f t="shared" si="39"/>
        <v>3524.6274404936544</v>
      </c>
      <c r="AE305">
        <v>19213.455699999999</v>
      </c>
      <c r="AF305" t="b">
        <f t="shared" si="40"/>
        <v>0</v>
      </c>
      <c r="AH305" s="2">
        <f>AH304</f>
        <v>4534</v>
      </c>
      <c r="AI305" s="1" t="s">
        <v>4</v>
      </c>
      <c r="AJ305" s="8" t="str">
        <f t="shared" si="41"/>
        <v>4534_out</v>
      </c>
      <c r="AK305" s="2" t="b">
        <f t="shared" si="42"/>
        <v>1</v>
      </c>
    </row>
    <row r="306" spans="1:37" x14ac:dyDescent="0.25">
      <c r="A306" s="2"/>
      <c r="B306" s="6">
        <v>46539</v>
      </c>
      <c r="C306" s="7">
        <f t="shared" si="43"/>
        <v>3606</v>
      </c>
      <c r="D306" s="7">
        <f t="shared" si="44"/>
        <v>3610</v>
      </c>
      <c r="E306" s="2">
        <f>B308-$B$8</f>
        <v>4564</v>
      </c>
      <c r="F306" s="1" t="s">
        <v>322</v>
      </c>
      <c r="G306" s="1" t="s">
        <v>323</v>
      </c>
      <c r="H306" s="4">
        <f t="shared" si="36"/>
        <v>3524.4841455005585</v>
      </c>
      <c r="I306" s="4">
        <f t="shared" si="37"/>
        <v>3528.4852513761361</v>
      </c>
      <c r="R306" s="2">
        <f t="shared" si="45"/>
        <v>150</v>
      </c>
      <c r="S306" s="3">
        <f>$S$6+T305</f>
        <v>46539</v>
      </c>
      <c r="T306" s="1">
        <v>4564</v>
      </c>
      <c r="U306" s="1" t="s">
        <v>5</v>
      </c>
      <c r="V306" s="8" t="str">
        <f t="shared" si="38"/>
        <v>4564_in</v>
      </c>
      <c r="W306" s="20">
        <v>19233.748299999999</v>
      </c>
      <c r="X306">
        <f t="shared" si="39"/>
        <v>3528.4852513761361</v>
      </c>
      <c r="AE306">
        <v>19234.458600000002</v>
      </c>
      <c r="AF306" t="b">
        <f t="shared" si="40"/>
        <v>0</v>
      </c>
      <c r="AH306">
        <v>4564</v>
      </c>
      <c r="AI306" s="1" t="s">
        <v>5</v>
      </c>
      <c r="AJ306" s="8" t="str">
        <f t="shared" si="41"/>
        <v>4564_in</v>
      </c>
      <c r="AK306" s="2" t="b">
        <f t="shared" si="42"/>
        <v>1</v>
      </c>
    </row>
    <row r="307" spans="1:37" x14ac:dyDescent="0.25">
      <c r="A307">
        <f>(B308-B306)-1</f>
        <v>29</v>
      </c>
      <c r="B307" s="3">
        <f>B306+A307</f>
        <v>46568</v>
      </c>
      <c r="C307" s="2">
        <f>C306</f>
        <v>3606</v>
      </c>
      <c r="D307" s="2">
        <f>D306</f>
        <v>3610</v>
      </c>
      <c r="E307" s="2">
        <f>E306</f>
        <v>4564</v>
      </c>
      <c r="F307" s="1" t="s">
        <v>322</v>
      </c>
      <c r="G307" s="1" t="s">
        <v>323</v>
      </c>
      <c r="H307" s="4">
        <f t="shared" si="36"/>
        <v>3524.4841455005585</v>
      </c>
      <c r="I307" s="4">
        <f t="shared" si="37"/>
        <v>3528.4852513761361</v>
      </c>
      <c r="R307" s="2">
        <f t="shared" si="45"/>
        <v>150</v>
      </c>
      <c r="S307" s="3">
        <f>$S$6+(T306-1)</f>
        <v>46568</v>
      </c>
      <c r="T307" s="1">
        <f>T306</f>
        <v>4564</v>
      </c>
      <c r="U307" s="1" t="s">
        <v>4</v>
      </c>
      <c r="V307" s="8" t="str">
        <f t="shared" si="38"/>
        <v>4564_out</v>
      </c>
      <c r="W307" s="20">
        <v>19211.938300000002</v>
      </c>
      <c r="X307">
        <f t="shared" si="39"/>
        <v>3524.4841455005585</v>
      </c>
      <c r="AE307">
        <v>19212.6486</v>
      </c>
      <c r="AF307" t="b">
        <f t="shared" si="40"/>
        <v>0</v>
      </c>
      <c r="AH307" s="2">
        <f>AH306</f>
        <v>4564</v>
      </c>
      <c r="AI307" s="1" t="s">
        <v>4</v>
      </c>
      <c r="AJ307" s="8" t="str">
        <f t="shared" si="41"/>
        <v>4564_out</v>
      </c>
      <c r="AK307" s="2" t="b">
        <f t="shared" si="42"/>
        <v>1</v>
      </c>
    </row>
    <row r="308" spans="1:37" x14ac:dyDescent="0.25">
      <c r="A308" s="2"/>
      <c r="B308" s="6">
        <v>46569</v>
      </c>
      <c r="C308" s="7">
        <f t="shared" si="43"/>
        <v>3858</v>
      </c>
      <c r="D308" s="7">
        <f t="shared" si="44"/>
        <v>3860</v>
      </c>
      <c r="E308" s="2">
        <f>B310-$B$8</f>
        <v>4595</v>
      </c>
      <c r="F308" s="1" t="s">
        <v>324</v>
      </c>
      <c r="G308" s="1" t="s">
        <v>325</v>
      </c>
      <c r="H308" s="4">
        <f t="shared" si="36"/>
        <v>3776.3457067896388</v>
      </c>
      <c r="I308" s="4">
        <f t="shared" si="37"/>
        <v>3778.3453424633567</v>
      </c>
      <c r="R308" s="2">
        <f t="shared" si="45"/>
        <v>151</v>
      </c>
      <c r="S308" s="3">
        <f>$S$6+T307</f>
        <v>46569</v>
      </c>
      <c r="T308" s="1">
        <v>4595</v>
      </c>
      <c r="U308" s="1" t="s">
        <v>5</v>
      </c>
      <c r="V308" s="8" t="str">
        <f t="shared" si="38"/>
        <v>4595_in</v>
      </c>
      <c r="W308" s="20">
        <v>20595.733899999999</v>
      </c>
      <c r="X308">
        <f t="shared" si="39"/>
        <v>3778.3453424633567</v>
      </c>
      <c r="AE308">
        <v>20596.418799999999</v>
      </c>
      <c r="AF308" t="b">
        <f t="shared" si="40"/>
        <v>0</v>
      </c>
      <c r="AH308">
        <v>4595</v>
      </c>
      <c r="AI308" s="1" t="s">
        <v>5</v>
      </c>
      <c r="AJ308" s="8" t="str">
        <f t="shared" si="41"/>
        <v>4595_in</v>
      </c>
      <c r="AK308" s="2" t="b">
        <f t="shared" si="42"/>
        <v>1</v>
      </c>
    </row>
    <row r="309" spans="1:37" x14ac:dyDescent="0.25">
      <c r="A309">
        <f>(B310-B308)-1</f>
        <v>30</v>
      </c>
      <c r="B309" s="3">
        <f>B308+A309</f>
        <v>46599</v>
      </c>
      <c r="C309" s="2">
        <f>C308</f>
        <v>3858</v>
      </c>
      <c r="D309" s="2">
        <f>D308</f>
        <v>3860</v>
      </c>
      <c r="E309" s="2">
        <f>E308</f>
        <v>4595</v>
      </c>
      <c r="F309" s="1" t="s">
        <v>324</v>
      </c>
      <c r="G309" s="1" t="s">
        <v>325</v>
      </c>
      <c r="H309" s="4">
        <f t="shared" si="36"/>
        <v>3776.3457067896388</v>
      </c>
      <c r="I309" s="4">
        <f t="shared" si="37"/>
        <v>3778.3453424633567</v>
      </c>
      <c r="R309" s="2">
        <f t="shared" si="45"/>
        <v>151</v>
      </c>
      <c r="S309" s="3">
        <f>$S$6+(T308-1)</f>
        <v>46599</v>
      </c>
      <c r="T309" s="1">
        <f>T308</f>
        <v>4595</v>
      </c>
      <c r="U309" s="1" t="s">
        <v>4</v>
      </c>
      <c r="V309" s="8" t="str">
        <f t="shared" si="38"/>
        <v>4595_out</v>
      </c>
      <c r="W309" s="20">
        <v>20584.833900000001</v>
      </c>
      <c r="X309">
        <f t="shared" si="39"/>
        <v>3776.3457067896388</v>
      </c>
      <c r="AE309">
        <v>20585.518800000002</v>
      </c>
      <c r="AF309" t="b">
        <f t="shared" si="40"/>
        <v>0</v>
      </c>
      <c r="AH309" s="2">
        <f>AH308</f>
        <v>4595</v>
      </c>
      <c r="AI309" s="1" t="s">
        <v>4</v>
      </c>
      <c r="AJ309" s="8" t="str">
        <f t="shared" si="41"/>
        <v>4595_out</v>
      </c>
      <c r="AK309" s="2" t="b">
        <f t="shared" si="42"/>
        <v>1</v>
      </c>
    </row>
    <row r="310" spans="1:37" x14ac:dyDescent="0.25">
      <c r="A310" s="2"/>
      <c r="B310" s="6">
        <v>46600</v>
      </c>
      <c r="C310" s="7">
        <f t="shared" si="43"/>
        <v>3858</v>
      </c>
      <c r="D310" s="7">
        <f t="shared" si="44"/>
        <v>3860</v>
      </c>
      <c r="E310" s="2">
        <f>B312-$B$8</f>
        <v>4626</v>
      </c>
      <c r="F310" s="1" t="s">
        <v>326</v>
      </c>
      <c r="G310" s="1" t="s">
        <v>327</v>
      </c>
      <c r="H310" s="4">
        <f t="shared" si="36"/>
        <v>3776.2182621196816</v>
      </c>
      <c r="I310" s="4">
        <f t="shared" si="37"/>
        <v>3778.2178977933995</v>
      </c>
      <c r="R310" s="2">
        <f t="shared" si="45"/>
        <v>152</v>
      </c>
      <c r="S310" s="3">
        <f>$S$6+T309</f>
        <v>46600</v>
      </c>
      <c r="T310" s="1">
        <v>4626</v>
      </c>
      <c r="U310" s="1" t="s">
        <v>5</v>
      </c>
      <c r="V310" s="8" t="str">
        <f t="shared" si="38"/>
        <v>4626_in</v>
      </c>
      <c r="W310" s="20">
        <v>20595.039199999999</v>
      </c>
      <c r="X310">
        <f t="shared" si="39"/>
        <v>3778.2178977933995</v>
      </c>
      <c r="AE310">
        <v>20595.7</v>
      </c>
      <c r="AF310" t="b">
        <f t="shared" si="40"/>
        <v>0</v>
      </c>
      <c r="AH310">
        <v>4626</v>
      </c>
      <c r="AI310" s="1" t="s">
        <v>5</v>
      </c>
      <c r="AJ310" s="8" t="str">
        <f t="shared" si="41"/>
        <v>4626_in</v>
      </c>
      <c r="AK310" s="2" t="b">
        <f t="shared" si="42"/>
        <v>1</v>
      </c>
    </row>
    <row r="311" spans="1:37" x14ac:dyDescent="0.25">
      <c r="A311">
        <f>(B312-B310)-1</f>
        <v>30</v>
      </c>
      <c r="B311" s="3">
        <f>B310+A311</f>
        <v>46630</v>
      </c>
      <c r="C311" s="2">
        <f>C310</f>
        <v>3858</v>
      </c>
      <c r="D311" s="2">
        <f>D310</f>
        <v>3860</v>
      </c>
      <c r="E311" s="2">
        <f>E310</f>
        <v>4626</v>
      </c>
      <c r="F311" s="1" t="s">
        <v>326</v>
      </c>
      <c r="G311" s="1" t="s">
        <v>327</v>
      </c>
      <c r="H311" s="4">
        <f t="shared" si="36"/>
        <v>3776.2182621196816</v>
      </c>
      <c r="I311" s="4">
        <f t="shared" si="37"/>
        <v>3778.2178977933995</v>
      </c>
      <c r="R311" s="2">
        <f t="shared" si="45"/>
        <v>152</v>
      </c>
      <c r="S311" s="3">
        <f>$S$6+(T310-1)</f>
        <v>46630</v>
      </c>
      <c r="T311" s="1">
        <f>T310</f>
        <v>4626</v>
      </c>
      <c r="U311" s="1" t="s">
        <v>4</v>
      </c>
      <c r="V311" s="8" t="str">
        <f t="shared" si="38"/>
        <v>4626_out</v>
      </c>
      <c r="W311" s="20">
        <v>20584.139200000001</v>
      </c>
      <c r="X311">
        <f t="shared" si="39"/>
        <v>3776.2182621196816</v>
      </c>
      <c r="AE311">
        <v>20584.8</v>
      </c>
      <c r="AF311" t="b">
        <f t="shared" si="40"/>
        <v>0</v>
      </c>
      <c r="AH311" s="2">
        <f>AH310</f>
        <v>4626</v>
      </c>
      <c r="AI311" s="1" t="s">
        <v>4</v>
      </c>
      <c r="AJ311" s="8" t="str">
        <f t="shared" si="41"/>
        <v>4626_out</v>
      </c>
      <c r="AK311" s="2" t="b">
        <f t="shared" si="42"/>
        <v>1</v>
      </c>
    </row>
    <row r="312" spans="1:37" x14ac:dyDescent="0.25">
      <c r="A312" s="2"/>
      <c r="B312" s="6">
        <v>46631</v>
      </c>
      <c r="C312" s="7">
        <f t="shared" si="43"/>
        <v>3858</v>
      </c>
      <c r="D312" s="7">
        <f t="shared" si="44"/>
        <v>3860</v>
      </c>
      <c r="E312" s="2">
        <f>B314-$B$8</f>
        <v>4656</v>
      </c>
      <c r="F312" s="1" t="s">
        <v>328</v>
      </c>
      <c r="G312" s="1" t="s">
        <v>329</v>
      </c>
      <c r="H312" s="4">
        <f t="shared" si="36"/>
        <v>3776.1021548336362</v>
      </c>
      <c r="I312" s="4">
        <f t="shared" si="37"/>
        <v>3778.1017905073541</v>
      </c>
      <c r="R312" s="2">
        <f t="shared" si="45"/>
        <v>153</v>
      </c>
      <c r="S312" s="3">
        <f>$S$6+T311</f>
        <v>46631</v>
      </c>
      <c r="T312" s="1">
        <v>4656</v>
      </c>
      <c r="U312" s="1" t="s">
        <v>5</v>
      </c>
      <c r="V312" s="8" t="str">
        <f t="shared" si="38"/>
        <v>4656_in</v>
      </c>
      <c r="W312" s="20">
        <v>20594.406299999999</v>
      </c>
      <c r="X312">
        <f t="shared" si="39"/>
        <v>3778.1017905073541</v>
      </c>
      <c r="AE312">
        <v>20595.0386</v>
      </c>
      <c r="AF312" t="b">
        <f t="shared" si="40"/>
        <v>0</v>
      </c>
      <c r="AH312">
        <v>4656</v>
      </c>
      <c r="AI312" s="1" t="s">
        <v>5</v>
      </c>
      <c r="AJ312" s="8" t="str">
        <f t="shared" si="41"/>
        <v>4656_in</v>
      </c>
      <c r="AK312" s="2" t="b">
        <f t="shared" si="42"/>
        <v>1</v>
      </c>
    </row>
    <row r="313" spans="1:37" x14ac:dyDescent="0.25">
      <c r="A313">
        <f>(B314-B312)-1</f>
        <v>29</v>
      </c>
      <c r="B313" s="3">
        <f>B312+A313</f>
        <v>46660</v>
      </c>
      <c r="C313" s="2">
        <f>C312</f>
        <v>3858</v>
      </c>
      <c r="D313" s="2">
        <f>D312</f>
        <v>3860</v>
      </c>
      <c r="E313" s="2">
        <f>E312</f>
        <v>4656</v>
      </c>
      <c r="F313" s="1" t="s">
        <v>328</v>
      </c>
      <c r="G313" s="1" t="s">
        <v>329</v>
      </c>
      <c r="H313" s="4">
        <f t="shared" si="36"/>
        <v>3776.1021548336362</v>
      </c>
      <c r="I313" s="4">
        <f t="shared" si="37"/>
        <v>3778.1017905073541</v>
      </c>
      <c r="R313" s="2">
        <f t="shared" si="45"/>
        <v>153</v>
      </c>
      <c r="S313" s="3">
        <f>$S$6+(T312-1)</f>
        <v>46660</v>
      </c>
      <c r="T313" s="1">
        <f>T312</f>
        <v>4656</v>
      </c>
      <c r="U313" s="1" t="s">
        <v>4</v>
      </c>
      <c r="V313" s="8" t="str">
        <f t="shared" si="38"/>
        <v>4656_out</v>
      </c>
      <c r="W313" s="20">
        <v>20583.506300000001</v>
      </c>
      <c r="X313">
        <f t="shared" si="39"/>
        <v>3776.1021548336362</v>
      </c>
      <c r="AE313">
        <v>20584.138599999998</v>
      </c>
      <c r="AF313" t="b">
        <f t="shared" si="40"/>
        <v>0</v>
      </c>
      <c r="AH313" s="2">
        <f>AH312</f>
        <v>4656</v>
      </c>
      <c r="AI313" s="1" t="s">
        <v>4</v>
      </c>
      <c r="AJ313" s="8" t="str">
        <f t="shared" si="41"/>
        <v>4656_out</v>
      </c>
      <c r="AK313" s="2" t="b">
        <f t="shared" si="42"/>
        <v>1</v>
      </c>
    </row>
    <row r="314" spans="1:37" x14ac:dyDescent="0.25">
      <c r="A314" s="2"/>
      <c r="B314" s="6">
        <v>46661</v>
      </c>
      <c r="C314" s="7">
        <f t="shared" si="43"/>
        <v>3858</v>
      </c>
      <c r="D314" s="7">
        <f t="shared" si="44"/>
        <v>3855</v>
      </c>
      <c r="E314" s="2">
        <f>B316-$B$8</f>
        <v>5022</v>
      </c>
      <c r="F314" s="1" t="s">
        <v>330</v>
      </c>
      <c r="G314" s="1" t="s">
        <v>331</v>
      </c>
      <c r="H314" s="4">
        <f t="shared" si="36"/>
        <v>3775.3504936184131</v>
      </c>
      <c r="I314" s="4">
        <f t="shared" si="37"/>
        <v>3772.3510401078361</v>
      </c>
      <c r="R314" s="2">
        <f t="shared" si="45"/>
        <v>154</v>
      </c>
      <c r="S314" s="3">
        <f>$S$6+T313</f>
        <v>46661</v>
      </c>
      <c r="T314" s="1">
        <v>5022</v>
      </c>
      <c r="U314" s="1" t="s">
        <v>5</v>
      </c>
      <c r="V314" s="8" t="str">
        <f t="shared" si="38"/>
        <v>5022_in</v>
      </c>
      <c r="W314" s="20">
        <v>20563.059000000001</v>
      </c>
      <c r="X314">
        <f t="shared" si="39"/>
        <v>3772.3510401078361</v>
      </c>
      <c r="AE314">
        <v>20563.5275</v>
      </c>
      <c r="AF314" t="b">
        <f t="shared" si="40"/>
        <v>0</v>
      </c>
      <c r="AH314">
        <v>5022</v>
      </c>
      <c r="AI314" s="1" t="s">
        <v>5</v>
      </c>
      <c r="AJ314" s="8" t="str">
        <f t="shared" si="41"/>
        <v>5022_in</v>
      </c>
      <c r="AK314" s="2" t="b">
        <f t="shared" si="42"/>
        <v>1</v>
      </c>
    </row>
    <row r="315" spans="1:37" x14ac:dyDescent="0.25">
      <c r="A315">
        <f>(B316-B314)-1</f>
        <v>365</v>
      </c>
      <c r="B315" s="3">
        <f>B314+A315</f>
        <v>47026</v>
      </c>
      <c r="C315" s="2">
        <f>C314</f>
        <v>3858</v>
      </c>
      <c r="D315" s="2">
        <f>D314</f>
        <v>3855</v>
      </c>
      <c r="E315" s="2">
        <f>E314</f>
        <v>5022</v>
      </c>
      <c r="F315" s="1" t="s">
        <v>330</v>
      </c>
      <c r="G315" s="1" t="s">
        <v>331</v>
      </c>
      <c r="H315" s="4">
        <f t="shared" si="36"/>
        <v>3775.3504936184131</v>
      </c>
      <c r="I315" s="4">
        <f t="shared" si="37"/>
        <v>3772.3510401078361</v>
      </c>
      <c r="R315" s="2">
        <f t="shared" si="45"/>
        <v>154</v>
      </c>
      <c r="S315" s="3">
        <f>$S$6+(T314-1)</f>
        <v>47026</v>
      </c>
      <c r="T315" s="1">
        <f>T314</f>
        <v>5022</v>
      </c>
      <c r="U315" s="1" t="s">
        <v>4</v>
      </c>
      <c r="V315" s="8" t="str">
        <f t="shared" si="38"/>
        <v>5022_out</v>
      </c>
      <c r="W315" s="20">
        <v>20579.409</v>
      </c>
      <c r="X315">
        <f t="shared" si="39"/>
        <v>3775.3504936184131</v>
      </c>
      <c r="AE315">
        <v>20579.877499999999</v>
      </c>
      <c r="AF315" t="b">
        <f t="shared" si="40"/>
        <v>0</v>
      </c>
      <c r="AH315" s="2">
        <f>AH314</f>
        <v>5022</v>
      </c>
      <c r="AI315" s="1" t="s">
        <v>4</v>
      </c>
      <c r="AJ315" s="8" t="str">
        <f t="shared" si="41"/>
        <v>5022_out</v>
      </c>
      <c r="AK315" s="2" t="b">
        <f t="shared" si="42"/>
        <v>1</v>
      </c>
    </row>
    <row r="316" spans="1:37" x14ac:dyDescent="0.25">
      <c r="A316" s="2"/>
      <c r="B316" s="6">
        <v>47027</v>
      </c>
      <c r="C316" s="7">
        <f t="shared" si="43"/>
        <v>3858</v>
      </c>
      <c r="D316" s="7">
        <f t="shared" si="44"/>
        <v>3855</v>
      </c>
      <c r="E316" s="2">
        <f>B318-$B$8</f>
        <v>5387</v>
      </c>
      <c r="F316" s="1" t="s">
        <v>332</v>
      </c>
      <c r="G316" s="1" t="s">
        <v>333</v>
      </c>
      <c r="H316" s="4">
        <f t="shared" si="36"/>
        <v>3774.9565470454099</v>
      </c>
      <c r="I316" s="4">
        <f t="shared" si="37"/>
        <v>3771.957093534832</v>
      </c>
      <c r="R316" s="2">
        <f t="shared" si="45"/>
        <v>155</v>
      </c>
      <c r="S316" s="3">
        <f>$S$6+T315</f>
        <v>47027</v>
      </c>
      <c r="T316" s="1">
        <v>5387</v>
      </c>
      <c r="U316" s="1" t="s">
        <v>5</v>
      </c>
      <c r="V316" s="8" t="str">
        <f t="shared" si="38"/>
        <v>5387_in</v>
      </c>
      <c r="W316" s="20">
        <v>20560.911599999999</v>
      </c>
      <c r="X316">
        <f t="shared" si="39"/>
        <v>3771.957093534832</v>
      </c>
      <c r="AE316">
        <v>20561.266899999999</v>
      </c>
      <c r="AF316" t="b">
        <f t="shared" si="40"/>
        <v>0</v>
      </c>
      <c r="AH316">
        <v>5387</v>
      </c>
      <c r="AI316" s="1" t="s">
        <v>5</v>
      </c>
      <c r="AJ316" s="8" t="str">
        <f t="shared" si="41"/>
        <v>5387_in</v>
      </c>
      <c r="AK316" s="2" t="b">
        <f t="shared" si="42"/>
        <v>1</v>
      </c>
    </row>
    <row r="317" spans="1:37" x14ac:dyDescent="0.25">
      <c r="A317">
        <f>(B318-B316)-1</f>
        <v>364</v>
      </c>
      <c r="B317" s="3">
        <f>B316+A317</f>
        <v>47391</v>
      </c>
      <c r="C317" s="2">
        <f>C316</f>
        <v>3858</v>
      </c>
      <c r="D317" s="2">
        <f>D316</f>
        <v>3855</v>
      </c>
      <c r="E317" s="2">
        <f>E316</f>
        <v>5387</v>
      </c>
      <c r="F317" s="1" t="s">
        <v>332</v>
      </c>
      <c r="G317" s="1" t="s">
        <v>333</v>
      </c>
      <c r="H317" s="4">
        <f t="shared" si="36"/>
        <v>3774.9565470454099</v>
      </c>
      <c r="I317" s="4">
        <f t="shared" si="37"/>
        <v>3771.957093534832</v>
      </c>
      <c r="R317" s="2">
        <f t="shared" si="45"/>
        <v>155</v>
      </c>
      <c r="S317" s="3">
        <f>$S$6+(T316-1)</f>
        <v>47391</v>
      </c>
      <c r="T317" s="1">
        <f>T316</f>
        <v>5387</v>
      </c>
      <c r="U317" s="1" t="s">
        <v>4</v>
      </c>
      <c r="V317" s="8" t="str">
        <f t="shared" si="38"/>
        <v>5387_out</v>
      </c>
      <c r="W317" s="20">
        <v>20577.261600000002</v>
      </c>
      <c r="X317">
        <f t="shared" si="39"/>
        <v>3774.9565470454099</v>
      </c>
      <c r="AE317">
        <v>20577.616900000001</v>
      </c>
      <c r="AF317" t="b">
        <f t="shared" si="40"/>
        <v>0</v>
      </c>
      <c r="AH317" s="2">
        <f>AH316</f>
        <v>5387</v>
      </c>
      <c r="AI317" s="1" t="s">
        <v>4</v>
      </c>
      <c r="AJ317" s="8" t="str">
        <f t="shared" si="41"/>
        <v>5387_out</v>
      </c>
      <c r="AK317" s="2" t="b">
        <f t="shared" si="42"/>
        <v>1</v>
      </c>
    </row>
    <row r="318" spans="1:37" x14ac:dyDescent="0.25">
      <c r="A318" s="2"/>
      <c r="B318" s="6">
        <v>47392</v>
      </c>
      <c r="C318" s="7">
        <f t="shared" si="43"/>
        <v>3858</v>
      </c>
      <c r="D318" s="7">
        <f t="shared" si="44"/>
        <v>3855</v>
      </c>
      <c r="E318" s="2">
        <f>B320-$B$8</f>
        <v>5752</v>
      </c>
      <c r="F318" s="1" t="s">
        <v>334</v>
      </c>
      <c r="G318" s="1" t="s">
        <v>335</v>
      </c>
      <c r="H318" s="4">
        <f t="shared" si="36"/>
        <v>3774.737871290999</v>
      </c>
      <c r="I318" s="4">
        <f t="shared" si="37"/>
        <v>3771.7384177804215</v>
      </c>
      <c r="R318" s="2">
        <f t="shared" si="45"/>
        <v>156</v>
      </c>
      <c r="S318" s="3">
        <f>$S$6+T317</f>
        <v>47392</v>
      </c>
      <c r="T318" s="1">
        <v>5752</v>
      </c>
      <c r="U318" s="1" t="s">
        <v>5</v>
      </c>
      <c r="V318" s="8" t="str">
        <f t="shared" si="38"/>
        <v>5752_in</v>
      </c>
      <c r="W318" s="20">
        <v>20559.7196</v>
      </c>
      <c r="X318">
        <f t="shared" si="39"/>
        <v>3771.7384177804215</v>
      </c>
      <c r="AE318">
        <v>20559.9984</v>
      </c>
      <c r="AF318" t="b">
        <f t="shared" si="40"/>
        <v>0</v>
      </c>
      <c r="AH318">
        <v>5752</v>
      </c>
      <c r="AI318" s="1" t="s">
        <v>5</v>
      </c>
      <c r="AJ318" s="8" t="str">
        <f t="shared" si="41"/>
        <v>5752_in</v>
      </c>
      <c r="AK318" s="2" t="b">
        <f t="shared" si="42"/>
        <v>1</v>
      </c>
    </row>
    <row r="319" spans="1:37" x14ac:dyDescent="0.25">
      <c r="A319">
        <f>(B320-B318)-1</f>
        <v>364</v>
      </c>
      <c r="B319" s="3">
        <f>B318+A319</f>
        <v>47756</v>
      </c>
      <c r="C319" s="2">
        <f>C318</f>
        <v>3858</v>
      </c>
      <c r="D319" s="2">
        <f>D318</f>
        <v>3855</v>
      </c>
      <c r="E319" s="2">
        <f>E318</f>
        <v>5752</v>
      </c>
      <c r="F319" s="1" t="s">
        <v>334</v>
      </c>
      <c r="G319" s="1" t="s">
        <v>335</v>
      </c>
      <c r="H319" s="4">
        <f t="shared" si="36"/>
        <v>3774.737871290999</v>
      </c>
      <c r="I319" s="4">
        <f t="shared" si="37"/>
        <v>3771.7384177804215</v>
      </c>
      <c r="R319" s="2">
        <f t="shared" si="45"/>
        <v>156</v>
      </c>
      <c r="S319" s="3">
        <f>$S$6+(T318-1)</f>
        <v>47756</v>
      </c>
      <c r="T319" s="1">
        <f>T318</f>
        <v>5752</v>
      </c>
      <c r="U319" s="1" t="s">
        <v>4</v>
      </c>
      <c r="V319" s="8" t="str">
        <f t="shared" si="38"/>
        <v>5752_out</v>
      </c>
      <c r="W319" s="20">
        <v>20576.069599999999</v>
      </c>
      <c r="X319">
        <f t="shared" si="39"/>
        <v>3774.737871290999</v>
      </c>
      <c r="AE319">
        <v>20576.348399999999</v>
      </c>
      <c r="AF319" t="b">
        <f t="shared" si="40"/>
        <v>0</v>
      </c>
      <c r="AH319" s="2">
        <f>AH318</f>
        <v>5752</v>
      </c>
      <c r="AI319" s="1" t="s">
        <v>4</v>
      </c>
      <c r="AJ319" s="8" t="str">
        <f t="shared" si="41"/>
        <v>5752_out</v>
      </c>
      <c r="AK319" s="2" t="b">
        <f t="shared" si="42"/>
        <v>1</v>
      </c>
    </row>
    <row r="320" spans="1:37" x14ac:dyDescent="0.25">
      <c r="A320" s="2"/>
      <c r="B320" s="6">
        <v>47757</v>
      </c>
      <c r="C320" s="7">
        <f t="shared" si="43"/>
        <v>3858</v>
      </c>
      <c r="D320" s="7">
        <f t="shared" si="44"/>
        <v>3855</v>
      </c>
      <c r="E320" s="2">
        <f>B322-$B$8</f>
        <v>6117</v>
      </c>
      <c r="F320" s="1" t="s">
        <v>336</v>
      </c>
      <c r="G320" s="1" t="s">
        <v>337</v>
      </c>
      <c r="H320" s="4">
        <f t="shared" si="36"/>
        <v>3774.6089039626854</v>
      </c>
      <c r="I320" s="4">
        <f t="shared" si="37"/>
        <v>3771.6094504521075</v>
      </c>
      <c r="R320" s="2">
        <f t="shared" si="45"/>
        <v>157</v>
      </c>
      <c r="S320" s="3">
        <f>$S$6+T319</f>
        <v>47757</v>
      </c>
      <c r="T320" s="1">
        <v>6117</v>
      </c>
      <c r="U320" s="1" t="s">
        <v>5</v>
      </c>
      <c r="V320" s="8" t="str">
        <f t="shared" si="38"/>
        <v>6117_in</v>
      </c>
      <c r="W320" s="20">
        <v>20559.016599999999</v>
      </c>
      <c r="X320">
        <f t="shared" si="39"/>
        <v>3771.6094504521075</v>
      </c>
      <c r="AE320">
        <v>20559.2425</v>
      </c>
      <c r="AF320" t="b">
        <f t="shared" si="40"/>
        <v>0</v>
      </c>
      <c r="AH320">
        <v>6117</v>
      </c>
      <c r="AI320" s="1" t="s">
        <v>5</v>
      </c>
      <c r="AJ320" s="8" t="str">
        <f t="shared" si="41"/>
        <v>6117_in</v>
      </c>
      <c r="AK320" s="2" t="b">
        <f t="shared" si="42"/>
        <v>1</v>
      </c>
    </row>
    <row r="321" spans="1:37" x14ac:dyDescent="0.25">
      <c r="A321">
        <f>(B322-B320)-1</f>
        <v>364</v>
      </c>
      <c r="B321" s="3">
        <f>B320+A321</f>
        <v>48121</v>
      </c>
      <c r="C321" s="2">
        <f>C320</f>
        <v>3858</v>
      </c>
      <c r="D321" s="2">
        <f>D320</f>
        <v>3855</v>
      </c>
      <c r="E321" s="2">
        <f>E320</f>
        <v>6117</v>
      </c>
      <c r="F321" s="1" t="s">
        <v>336</v>
      </c>
      <c r="G321" s="1" t="s">
        <v>337</v>
      </c>
      <c r="H321" s="4">
        <f t="shared" si="36"/>
        <v>3774.6089039626854</v>
      </c>
      <c r="I321" s="4">
        <f t="shared" si="37"/>
        <v>3771.6094504521075</v>
      </c>
      <c r="R321" s="2">
        <f t="shared" si="45"/>
        <v>157</v>
      </c>
      <c r="S321" s="3">
        <f>$S$6+(T320-1)</f>
        <v>48121</v>
      </c>
      <c r="T321" s="1">
        <f>T320</f>
        <v>6117</v>
      </c>
      <c r="U321" s="1" t="s">
        <v>4</v>
      </c>
      <c r="V321" s="8" t="str">
        <f t="shared" si="38"/>
        <v>6117_out</v>
      </c>
      <c r="W321" s="20">
        <v>20575.366600000001</v>
      </c>
      <c r="X321">
        <f t="shared" si="39"/>
        <v>3774.6089039626854</v>
      </c>
      <c r="AE321">
        <v>20575.592499999999</v>
      </c>
      <c r="AF321" t="b">
        <f t="shared" si="40"/>
        <v>0</v>
      </c>
      <c r="AH321" s="2">
        <f>AH320</f>
        <v>6117</v>
      </c>
      <c r="AI321" s="1" t="s">
        <v>4</v>
      </c>
      <c r="AJ321" s="8" t="str">
        <f t="shared" si="41"/>
        <v>6117_out</v>
      </c>
      <c r="AK321" s="2" t="b">
        <f t="shared" si="42"/>
        <v>1</v>
      </c>
    </row>
    <row r="322" spans="1:37" x14ac:dyDescent="0.25">
      <c r="A322" s="2"/>
      <c r="B322" s="6">
        <v>48122</v>
      </c>
      <c r="C322" s="7">
        <f t="shared" si="43"/>
        <v>3858</v>
      </c>
      <c r="D322" s="7">
        <f t="shared" si="44"/>
        <v>3855</v>
      </c>
      <c r="E322" s="2">
        <f>B324-$B$8</f>
        <v>6483</v>
      </c>
      <c r="F322" s="1" t="s">
        <v>338</v>
      </c>
      <c r="G322" s="1" t="s">
        <v>339</v>
      </c>
      <c r="H322" s="4">
        <f t="shared" si="36"/>
        <v>3774.5273775320979</v>
      </c>
      <c r="I322" s="4">
        <f t="shared" si="37"/>
        <v>3771.52792402152</v>
      </c>
      <c r="R322" s="2">
        <f t="shared" si="45"/>
        <v>158</v>
      </c>
      <c r="S322" s="3">
        <f>$S$6+T321</f>
        <v>48122</v>
      </c>
      <c r="T322" s="1">
        <v>6483</v>
      </c>
      <c r="U322" s="1" t="s">
        <v>5</v>
      </c>
      <c r="V322" s="8" t="str">
        <f t="shared" si="38"/>
        <v>6483_in</v>
      </c>
      <c r="W322" s="20">
        <v>20558.572199999999</v>
      </c>
      <c r="X322">
        <f t="shared" si="39"/>
        <v>3771.52792402152</v>
      </c>
      <c r="AE322">
        <v>20558.760600000001</v>
      </c>
      <c r="AF322" t="b">
        <f t="shared" si="40"/>
        <v>0</v>
      </c>
      <c r="AH322">
        <v>6483</v>
      </c>
      <c r="AI322" s="1" t="s">
        <v>5</v>
      </c>
      <c r="AJ322" s="8" t="str">
        <f t="shared" si="41"/>
        <v>6483_in</v>
      </c>
      <c r="AK322" s="2" t="b">
        <f t="shared" si="42"/>
        <v>1</v>
      </c>
    </row>
    <row r="323" spans="1:37" x14ac:dyDescent="0.25">
      <c r="A323">
        <f>(B324-B322)-1</f>
        <v>365</v>
      </c>
      <c r="B323" s="3">
        <f>B322+A323</f>
        <v>48487</v>
      </c>
      <c r="C323" s="2">
        <f>C322</f>
        <v>3858</v>
      </c>
      <c r="D323" s="2">
        <f>D322</f>
        <v>3855</v>
      </c>
      <c r="E323" s="2">
        <f>E322</f>
        <v>6483</v>
      </c>
      <c r="F323" s="1" t="s">
        <v>338</v>
      </c>
      <c r="G323" s="1" t="s">
        <v>339</v>
      </c>
      <c r="H323" s="4">
        <f t="shared" si="36"/>
        <v>3774.5273775320979</v>
      </c>
      <c r="I323" s="4">
        <f t="shared" si="37"/>
        <v>3771.52792402152</v>
      </c>
      <c r="R323" s="2">
        <f t="shared" si="45"/>
        <v>158</v>
      </c>
      <c r="S323" s="3">
        <f>$S$6+(T322-1)</f>
        <v>48487</v>
      </c>
      <c r="T323" s="1">
        <f>T322</f>
        <v>6483</v>
      </c>
      <c r="U323" s="1" t="s">
        <v>4</v>
      </c>
      <c r="V323" s="8" t="str">
        <f t="shared" si="38"/>
        <v>6483_out</v>
      </c>
      <c r="W323" s="20">
        <v>20574.922200000001</v>
      </c>
      <c r="X323">
        <f t="shared" si="39"/>
        <v>3774.5273775320979</v>
      </c>
      <c r="AE323">
        <v>20575.1106</v>
      </c>
      <c r="AF323" t="b">
        <f t="shared" si="40"/>
        <v>0</v>
      </c>
      <c r="AH323" s="2">
        <f>AH322</f>
        <v>6483</v>
      </c>
      <c r="AI323" s="1" t="s">
        <v>4</v>
      </c>
      <c r="AJ323" s="8" t="str">
        <f t="shared" si="41"/>
        <v>6483_out</v>
      </c>
      <c r="AK323" s="2" t="b">
        <f t="shared" si="42"/>
        <v>1</v>
      </c>
    </row>
    <row r="324" spans="1:37" x14ac:dyDescent="0.25">
      <c r="A324" s="2"/>
      <c r="B324" s="6">
        <v>48488</v>
      </c>
      <c r="C324" s="7">
        <f t="shared" si="43"/>
        <v>3858</v>
      </c>
      <c r="D324" s="7">
        <f t="shared" si="44"/>
        <v>3855</v>
      </c>
      <c r="E324" s="2">
        <f>B326-$B$8</f>
        <v>6848</v>
      </c>
      <c r="F324" s="1" t="s">
        <v>340</v>
      </c>
      <c r="G324" s="1" t="s">
        <v>341</v>
      </c>
      <c r="H324" s="4">
        <f t="shared" si="36"/>
        <v>3774.4715528407664</v>
      </c>
      <c r="I324" s="4">
        <f t="shared" si="37"/>
        <v>3771.4720993301885</v>
      </c>
      <c r="R324" s="2">
        <f t="shared" si="45"/>
        <v>159</v>
      </c>
      <c r="S324" s="3">
        <f>$S$6+T323</f>
        <v>48488</v>
      </c>
      <c r="T324" s="1">
        <v>6848</v>
      </c>
      <c r="U324" s="1" t="s">
        <v>5</v>
      </c>
      <c r="V324" s="8" t="str">
        <f t="shared" si="38"/>
        <v>6848_in</v>
      </c>
      <c r="W324" s="20">
        <v>20558.267899999999</v>
      </c>
      <c r="X324">
        <f t="shared" si="39"/>
        <v>3771.4720993301885</v>
      </c>
      <c r="AE324">
        <v>20558.428500000002</v>
      </c>
      <c r="AF324" t="b">
        <f t="shared" si="40"/>
        <v>0</v>
      </c>
      <c r="AH324">
        <v>6848</v>
      </c>
      <c r="AI324" s="1" t="s">
        <v>5</v>
      </c>
      <c r="AJ324" s="8" t="str">
        <f t="shared" si="41"/>
        <v>6848_in</v>
      </c>
      <c r="AK324" s="2" t="b">
        <f t="shared" si="42"/>
        <v>1</v>
      </c>
    </row>
    <row r="325" spans="1:37" x14ac:dyDescent="0.25">
      <c r="A325">
        <f>(B326-B324)-1</f>
        <v>364</v>
      </c>
      <c r="B325" s="3">
        <f>B324+A325</f>
        <v>48852</v>
      </c>
      <c r="C325" s="2">
        <f>C324</f>
        <v>3858</v>
      </c>
      <c r="D325" s="2">
        <f>D324</f>
        <v>3855</v>
      </c>
      <c r="E325" s="2">
        <f>E324</f>
        <v>6848</v>
      </c>
      <c r="F325" s="1" t="s">
        <v>340</v>
      </c>
      <c r="G325" s="1" t="s">
        <v>341</v>
      </c>
      <c r="H325" s="4">
        <f t="shared" si="36"/>
        <v>3774.4715528407664</v>
      </c>
      <c r="I325" s="4">
        <f t="shared" si="37"/>
        <v>3771.4720993301885</v>
      </c>
      <c r="R325" s="2">
        <f t="shared" si="45"/>
        <v>159</v>
      </c>
      <c r="S325" s="3">
        <f>$S$6+(T324-1)</f>
        <v>48852</v>
      </c>
      <c r="T325" s="1">
        <f>T324</f>
        <v>6848</v>
      </c>
      <c r="U325" s="1" t="s">
        <v>4</v>
      </c>
      <c r="V325" s="8" t="str">
        <f t="shared" si="38"/>
        <v>6848_out</v>
      </c>
      <c r="W325" s="20">
        <v>20574.617900000001</v>
      </c>
      <c r="X325">
        <f t="shared" si="39"/>
        <v>3774.4715528407664</v>
      </c>
      <c r="AE325">
        <v>20574.7785</v>
      </c>
      <c r="AF325" t="b">
        <f t="shared" si="40"/>
        <v>0</v>
      </c>
      <c r="AH325" s="2">
        <f>AH324</f>
        <v>6848</v>
      </c>
      <c r="AI325" s="1" t="s">
        <v>4</v>
      </c>
      <c r="AJ325" s="8" t="str">
        <f t="shared" si="41"/>
        <v>6848_out</v>
      </c>
      <c r="AK325" s="2" t="b">
        <f t="shared" si="42"/>
        <v>1</v>
      </c>
    </row>
    <row r="326" spans="1:37" x14ac:dyDescent="0.25">
      <c r="A326" s="2"/>
      <c r="B326" s="6">
        <v>48853</v>
      </c>
      <c r="C326" s="7">
        <f t="shared" si="43"/>
        <v>3858</v>
      </c>
      <c r="D326" s="7">
        <f t="shared" si="44"/>
        <v>3855</v>
      </c>
      <c r="E326" s="2">
        <f>B328-$B$8</f>
        <v>7213</v>
      </c>
      <c r="F326" s="1" t="s">
        <v>342</v>
      </c>
      <c r="G326" s="1" t="s">
        <v>343</v>
      </c>
      <c r="H326" s="4">
        <f t="shared" si="36"/>
        <v>3774.4310464594123</v>
      </c>
      <c r="I326" s="4">
        <f t="shared" si="37"/>
        <v>3771.4315929488348</v>
      </c>
      <c r="R326" s="2">
        <f t="shared" si="45"/>
        <v>160</v>
      </c>
      <c r="S326" s="3">
        <f>$S$6+T325</f>
        <v>48853</v>
      </c>
      <c r="T326" s="1">
        <v>7213</v>
      </c>
      <c r="U326" s="1" t="s">
        <v>5</v>
      </c>
      <c r="V326" s="8" t="str">
        <f t="shared" si="38"/>
        <v>7213_in</v>
      </c>
      <c r="W326" s="20">
        <v>20558.0471</v>
      </c>
      <c r="X326">
        <f t="shared" si="39"/>
        <v>3771.4315929488348</v>
      </c>
      <c r="AE326">
        <v>20558.1865</v>
      </c>
      <c r="AF326" t="b">
        <f t="shared" si="40"/>
        <v>0</v>
      </c>
      <c r="AH326">
        <v>7213</v>
      </c>
      <c r="AI326" s="1" t="s">
        <v>5</v>
      </c>
      <c r="AJ326" s="8" t="str">
        <f t="shared" si="41"/>
        <v>7213_in</v>
      </c>
      <c r="AK326" s="2" t="b">
        <f t="shared" si="42"/>
        <v>1</v>
      </c>
    </row>
    <row r="327" spans="1:37" x14ac:dyDescent="0.25">
      <c r="A327">
        <f>(B328-B326)-1</f>
        <v>364</v>
      </c>
      <c r="B327" s="3">
        <f>B326+A327</f>
        <v>49217</v>
      </c>
      <c r="C327" s="2">
        <f>C326</f>
        <v>3858</v>
      </c>
      <c r="D327" s="2">
        <f>D326</f>
        <v>3855</v>
      </c>
      <c r="E327" s="2">
        <f>E326</f>
        <v>7213</v>
      </c>
      <c r="F327" s="1" t="s">
        <v>342</v>
      </c>
      <c r="G327" s="1" t="s">
        <v>343</v>
      </c>
      <c r="H327" s="4">
        <f t="shared" si="36"/>
        <v>3774.4310464594123</v>
      </c>
      <c r="I327" s="4">
        <f t="shared" si="37"/>
        <v>3771.4315929488348</v>
      </c>
      <c r="R327" s="2">
        <f t="shared" si="45"/>
        <v>160</v>
      </c>
      <c r="S327" s="3">
        <f>$S$6+(T326-1)</f>
        <v>49217</v>
      </c>
      <c r="T327" s="1">
        <f>T326</f>
        <v>7213</v>
      </c>
      <c r="U327" s="1" t="s">
        <v>4</v>
      </c>
      <c r="V327" s="8" t="str">
        <f t="shared" si="38"/>
        <v>7213_out</v>
      </c>
      <c r="W327" s="20">
        <v>20574.397099999998</v>
      </c>
      <c r="X327">
        <f t="shared" si="39"/>
        <v>3774.4310464594123</v>
      </c>
      <c r="AE327">
        <v>20574.536499999998</v>
      </c>
      <c r="AF327" t="b">
        <f t="shared" si="40"/>
        <v>0</v>
      </c>
      <c r="AH327" s="2">
        <f>AH326</f>
        <v>7213</v>
      </c>
      <c r="AI327" s="1" t="s">
        <v>4</v>
      </c>
      <c r="AJ327" s="8" t="str">
        <f t="shared" si="41"/>
        <v>7213_out</v>
      </c>
      <c r="AK327" s="2" t="b">
        <f t="shared" si="42"/>
        <v>1</v>
      </c>
    </row>
    <row r="328" spans="1:37" x14ac:dyDescent="0.25">
      <c r="A328" s="2"/>
      <c r="B328" s="6">
        <v>49218</v>
      </c>
      <c r="C328" s="7">
        <f t="shared" si="43"/>
        <v>3858</v>
      </c>
      <c r="D328" s="7">
        <f t="shared" si="44"/>
        <v>3855</v>
      </c>
      <c r="E328" s="2">
        <f>B330-$B$8</f>
        <v>7578</v>
      </c>
      <c r="F328" s="1" t="s">
        <v>344</v>
      </c>
      <c r="G328" s="1" t="s">
        <v>345</v>
      </c>
      <c r="H328" s="4">
        <f t="shared" ref="H328:H333" si="46">VLOOKUP(F328,$V$8:$X$335,3,FALSE)</f>
        <v>3774.3971443793662</v>
      </c>
      <c r="I328" s="4">
        <f t="shared" ref="I328:I333" si="47">VLOOKUP(G328,$V$8:$X$335,3,FALSE)</f>
        <v>3771.3976908687891</v>
      </c>
      <c r="R328" s="2">
        <f t="shared" si="45"/>
        <v>161</v>
      </c>
      <c r="S328" s="3">
        <f>$S$6+T327</f>
        <v>49218</v>
      </c>
      <c r="T328" s="1">
        <v>7578</v>
      </c>
      <c r="U328" s="1" t="s">
        <v>5</v>
      </c>
      <c r="V328" s="8" t="str">
        <f t="shared" si="38"/>
        <v>7578_in</v>
      </c>
      <c r="W328" s="20">
        <v>20557.862300000001</v>
      </c>
      <c r="X328">
        <f t="shared" si="39"/>
        <v>3771.3976908687891</v>
      </c>
      <c r="AE328">
        <v>20557.985199999999</v>
      </c>
      <c r="AF328" t="b">
        <f t="shared" si="40"/>
        <v>0</v>
      </c>
      <c r="AH328">
        <v>7578</v>
      </c>
      <c r="AI328" s="1" t="s">
        <v>5</v>
      </c>
      <c r="AJ328" s="8" t="str">
        <f t="shared" si="41"/>
        <v>7578_in</v>
      </c>
      <c r="AK328" s="2" t="b">
        <f t="shared" si="42"/>
        <v>1</v>
      </c>
    </row>
    <row r="329" spans="1:37" x14ac:dyDescent="0.25">
      <c r="A329">
        <f>(B330-B328)-1</f>
        <v>364</v>
      </c>
      <c r="B329" s="3">
        <f>B328+A329</f>
        <v>49582</v>
      </c>
      <c r="C329" s="2">
        <f>C328</f>
        <v>3858</v>
      </c>
      <c r="D329" s="2">
        <f>D328</f>
        <v>3855</v>
      </c>
      <c r="E329" s="2">
        <f>E328</f>
        <v>7578</v>
      </c>
      <c r="F329" s="1" t="s">
        <v>344</v>
      </c>
      <c r="G329" s="1" t="s">
        <v>345</v>
      </c>
      <c r="H329" s="4">
        <f t="shared" si="46"/>
        <v>3774.3971443793662</v>
      </c>
      <c r="I329" s="4">
        <f t="shared" si="47"/>
        <v>3771.3976908687891</v>
      </c>
      <c r="R329" s="2">
        <f t="shared" si="45"/>
        <v>161</v>
      </c>
      <c r="S329" s="3">
        <f>$S$6+(T328-1)</f>
        <v>49582</v>
      </c>
      <c r="T329" s="1">
        <f>T328</f>
        <v>7578</v>
      </c>
      <c r="U329" s="1" t="s">
        <v>4</v>
      </c>
      <c r="V329" s="8" t="str">
        <f t="shared" ref="V329:V392" si="48">CONCATENATE(T329,"_",U329)</f>
        <v>7578_out</v>
      </c>
      <c r="W329" s="20">
        <v>20574.212299999999</v>
      </c>
      <c r="X329">
        <f t="shared" ref="X329:X392" si="49">W329/$AC$7</f>
        <v>3774.3971443793662</v>
      </c>
      <c r="AE329">
        <v>20574.335200000001</v>
      </c>
      <c r="AF329" t="b">
        <f t="shared" ref="AF329:AF392" si="50">AE329=W329</f>
        <v>0</v>
      </c>
      <c r="AH329" s="2">
        <f>AH328</f>
        <v>7578</v>
      </c>
      <c r="AI329" s="1" t="s">
        <v>4</v>
      </c>
      <c r="AJ329" s="8" t="str">
        <f t="shared" ref="AJ329:AJ392" si="51">CONCATENATE(AH329,"_",AI329)</f>
        <v>7578_out</v>
      </c>
      <c r="AK329" s="2" t="b">
        <f t="shared" ref="AK329:AK392" si="52">V329=AJ329</f>
        <v>1</v>
      </c>
    </row>
    <row r="330" spans="1:37" x14ac:dyDescent="0.25">
      <c r="A330" s="2"/>
      <c r="B330" s="6">
        <v>49583</v>
      </c>
      <c r="C330" s="7">
        <f>-1*HLOOKUP(B330,$B$3:$FI$5,2,FALSE)</f>
        <v>3858</v>
      </c>
      <c r="D330" s="7">
        <f>HLOOKUP(B330,$B$3:$FI$5,3,FALSE)</f>
        <v>3855</v>
      </c>
      <c r="E330" s="2">
        <f>B332-$B$8</f>
        <v>7944</v>
      </c>
      <c r="F330" s="1" t="s">
        <v>346</v>
      </c>
      <c r="G330" s="1" t="s">
        <v>347</v>
      </c>
      <c r="H330" s="4">
        <f t="shared" si="46"/>
        <v>3774.368599121492</v>
      </c>
      <c r="I330" s="4">
        <f t="shared" si="47"/>
        <v>3771.3691456109141</v>
      </c>
      <c r="R330" s="2">
        <f t="shared" si="45"/>
        <v>162</v>
      </c>
      <c r="S330" s="3">
        <f>$S$6+T329</f>
        <v>49583</v>
      </c>
      <c r="T330" s="1">
        <v>7944</v>
      </c>
      <c r="U330" s="1" t="s">
        <v>5</v>
      </c>
      <c r="V330" s="8" t="str">
        <f t="shared" si="48"/>
        <v>7944_in</v>
      </c>
      <c r="W330" s="20">
        <v>20557.706699999999</v>
      </c>
      <c r="X330">
        <f t="shared" si="49"/>
        <v>3771.3691456109141</v>
      </c>
      <c r="AE330">
        <v>20557.816699999999</v>
      </c>
      <c r="AF330" t="b">
        <f t="shared" si="50"/>
        <v>0</v>
      </c>
      <c r="AH330">
        <v>7944</v>
      </c>
      <c r="AI330" s="1" t="s">
        <v>5</v>
      </c>
      <c r="AJ330" s="8" t="str">
        <f t="shared" si="51"/>
        <v>7944_in</v>
      </c>
      <c r="AK330" s="2" t="b">
        <f t="shared" si="52"/>
        <v>1</v>
      </c>
    </row>
    <row r="331" spans="1:37" x14ac:dyDescent="0.25">
      <c r="A331">
        <f>(B332-B330)-1</f>
        <v>365</v>
      </c>
      <c r="B331" s="3">
        <f>B330+A331</f>
        <v>49948</v>
      </c>
      <c r="C331" s="2">
        <f>C330</f>
        <v>3858</v>
      </c>
      <c r="D331" s="2">
        <f>D330</f>
        <v>3855</v>
      </c>
      <c r="E331" s="2">
        <f>E330</f>
        <v>7944</v>
      </c>
      <c r="F331" s="1" t="s">
        <v>346</v>
      </c>
      <c r="G331" s="1" t="s">
        <v>347</v>
      </c>
      <c r="H331" s="4">
        <f t="shared" si="46"/>
        <v>3774.368599121492</v>
      </c>
      <c r="I331" s="4">
        <f t="shared" si="47"/>
        <v>3771.3691456109141</v>
      </c>
      <c r="R331" s="2">
        <f t="shared" si="45"/>
        <v>162</v>
      </c>
      <c r="S331" s="3">
        <f>$S$6+(T330-1)</f>
        <v>49948</v>
      </c>
      <c r="T331" s="1">
        <f>T330</f>
        <v>7944</v>
      </c>
      <c r="U331" s="1" t="s">
        <v>4</v>
      </c>
      <c r="V331" s="8" t="str">
        <f t="shared" si="48"/>
        <v>7944_out</v>
      </c>
      <c r="W331" s="20">
        <v>20574.056700000001</v>
      </c>
      <c r="X331">
        <f t="shared" si="49"/>
        <v>3774.368599121492</v>
      </c>
      <c r="AE331">
        <v>20574.166700000002</v>
      </c>
      <c r="AF331" t="b">
        <f t="shared" si="50"/>
        <v>0</v>
      </c>
      <c r="AH331" s="2">
        <f>AH330</f>
        <v>7944</v>
      </c>
      <c r="AI331" s="1" t="s">
        <v>4</v>
      </c>
      <c r="AJ331" s="8" t="str">
        <f t="shared" si="51"/>
        <v>7944_out</v>
      </c>
      <c r="AK331" s="2" t="b">
        <f t="shared" si="52"/>
        <v>1</v>
      </c>
    </row>
    <row r="332" spans="1:37" x14ac:dyDescent="0.25">
      <c r="A332" s="2"/>
      <c r="B332" s="6">
        <v>49949</v>
      </c>
      <c r="C332" s="7">
        <f>-1*HLOOKUP(B332,$B$3:$FI$5,2,FALSE)</f>
        <v>3858</v>
      </c>
      <c r="D332" s="7">
        <f>HLOOKUP(B332,$B$3:$FI$5,3,FALSE)</f>
        <v>3855</v>
      </c>
      <c r="E332" s="2">
        <f>B334-$B$8</f>
        <v>8309</v>
      </c>
      <c r="F332" s="1" t="s">
        <v>348</v>
      </c>
      <c r="G332" s="1" t="s">
        <v>349</v>
      </c>
      <c r="H332" s="4">
        <f t="shared" si="46"/>
        <v>3774.3425304766079</v>
      </c>
      <c r="I332" s="4">
        <f t="shared" si="47"/>
        <v>3771.3430769660308</v>
      </c>
      <c r="R332" s="2">
        <f t="shared" ref="R332:R395" si="53">R330+1</f>
        <v>163</v>
      </c>
      <c r="S332" s="3">
        <f>$S$6+T331</f>
        <v>49949</v>
      </c>
      <c r="T332" s="1">
        <v>8309</v>
      </c>
      <c r="U332" s="1" t="s">
        <v>5</v>
      </c>
      <c r="V332" s="8" t="str">
        <f t="shared" si="48"/>
        <v>8309_in</v>
      </c>
      <c r="W332" s="20">
        <v>20557.564600000002</v>
      </c>
      <c r="X332">
        <f t="shared" si="49"/>
        <v>3771.3430769660308</v>
      </c>
      <c r="AE332">
        <v>20557.6643</v>
      </c>
      <c r="AF332" t="b">
        <f t="shared" si="50"/>
        <v>0</v>
      </c>
      <c r="AH332">
        <v>8309</v>
      </c>
      <c r="AI332" s="1" t="s">
        <v>5</v>
      </c>
      <c r="AJ332" s="8" t="str">
        <f t="shared" si="51"/>
        <v>8309_in</v>
      </c>
      <c r="AK332" s="2" t="b">
        <f t="shared" si="52"/>
        <v>1</v>
      </c>
    </row>
    <row r="333" spans="1:37" x14ac:dyDescent="0.25">
      <c r="A333">
        <f>(B334-B332)-1</f>
        <v>364</v>
      </c>
      <c r="B333" s="3">
        <f>B332+A333</f>
        <v>50313</v>
      </c>
      <c r="C333" s="2">
        <f>C332</f>
        <v>3858</v>
      </c>
      <c r="D333" s="2">
        <f>D332</f>
        <v>3855</v>
      </c>
      <c r="E333" s="2">
        <f>E332</f>
        <v>8309</v>
      </c>
      <c r="F333" s="1" t="s">
        <v>348</v>
      </c>
      <c r="G333" s="1" t="s">
        <v>349</v>
      </c>
      <c r="H333" s="4">
        <f t="shared" si="46"/>
        <v>3774.3425304766079</v>
      </c>
      <c r="I333" s="4">
        <f t="shared" si="47"/>
        <v>3771.3430769660308</v>
      </c>
      <c r="R333" s="2">
        <f t="shared" si="53"/>
        <v>163</v>
      </c>
      <c r="S333" s="3">
        <f>$S$6+(T332-1)</f>
        <v>50313</v>
      </c>
      <c r="T333" s="1">
        <f>T332</f>
        <v>8309</v>
      </c>
      <c r="U333" s="1" t="s">
        <v>4</v>
      </c>
      <c r="V333" s="8" t="str">
        <f t="shared" si="48"/>
        <v>8309_out</v>
      </c>
      <c r="W333" s="20">
        <v>20573.9146</v>
      </c>
      <c r="X333">
        <f t="shared" si="49"/>
        <v>3774.3425304766079</v>
      </c>
      <c r="AE333">
        <v>20574.014299999999</v>
      </c>
      <c r="AF333" t="b">
        <f t="shared" si="50"/>
        <v>0</v>
      </c>
      <c r="AH333" s="2">
        <f>AH332</f>
        <v>8309</v>
      </c>
      <c r="AI333" s="1" t="s">
        <v>4</v>
      </c>
      <c r="AJ333" s="8" t="str">
        <f t="shared" si="51"/>
        <v>8309_out</v>
      </c>
      <c r="AK333" s="2" t="b">
        <f t="shared" si="52"/>
        <v>1</v>
      </c>
    </row>
    <row r="334" spans="1:37" x14ac:dyDescent="0.25">
      <c r="A334" s="2"/>
      <c r="B334" s="6">
        <v>50314</v>
      </c>
      <c r="C334" s="7">
        <v>0</v>
      </c>
      <c r="D334" s="7">
        <v>0</v>
      </c>
      <c r="E334" s="27">
        <v>8875.6</v>
      </c>
      <c r="F334" s="1" t="s">
        <v>348</v>
      </c>
      <c r="G334" s="1" t="s">
        <v>358</v>
      </c>
      <c r="H334" s="4">
        <f>VLOOKUP(F334,$V$8:$X$335,3,FALSE)</f>
        <v>3774.3425304766079</v>
      </c>
      <c r="I334" s="4">
        <f>VLOOKUP(G334,$V$8:$X$335,3,FALSE)</f>
        <v>0</v>
      </c>
      <c r="R334" s="2">
        <f t="shared" si="53"/>
        <v>164</v>
      </c>
      <c r="S334" s="3">
        <f>$S$6+T333</f>
        <v>50314</v>
      </c>
      <c r="T334" s="9">
        <v>8875.6</v>
      </c>
      <c r="U334" s="9" t="s">
        <v>5</v>
      </c>
      <c r="V334" s="8" t="str">
        <f t="shared" si="48"/>
        <v>8875.6_in</v>
      </c>
      <c r="W334" s="20">
        <v>0</v>
      </c>
      <c r="X334" s="10">
        <f t="shared" si="49"/>
        <v>0</v>
      </c>
      <c r="AE334">
        <v>20557.435000000001</v>
      </c>
      <c r="AF334" t="b">
        <f t="shared" si="50"/>
        <v>0</v>
      </c>
      <c r="AH334">
        <v>8875.6</v>
      </c>
      <c r="AI334" s="1" t="s">
        <v>5</v>
      </c>
      <c r="AJ334" s="8" t="str">
        <f t="shared" si="51"/>
        <v>8875.6_in</v>
      </c>
      <c r="AK334" s="2" t="b">
        <f t="shared" si="52"/>
        <v>1</v>
      </c>
    </row>
    <row r="335" spans="1:37" x14ac:dyDescent="0.25">
      <c r="A335">
        <v>0</v>
      </c>
      <c r="B335" s="3">
        <f>B334+A335</f>
        <v>50314</v>
      </c>
      <c r="C335" s="2">
        <v>0</v>
      </c>
      <c r="D335" s="2">
        <v>0</v>
      </c>
      <c r="E335" s="27">
        <f>E334</f>
        <v>8875.6</v>
      </c>
      <c r="F335" s="1" t="s">
        <v>348</v>
      </c>
      <c r="G335" s="1" t="s">
        <v>358</v>
      </c>
      <c r="H335" s="4">
        <f>VLOOKUP(F335,$V$8:$X$335,3,FALSE)</f>
        <v>3774.3425304766079</v>
      </c>
      <c r="I335" s="4">
        <f t="shared" ref="I335" si="54">VLOOKUP(G335,$V$8:$X$335,3,FALSE)</f>
        <v>0</v>
      </c>
      <c r="R335" s="2">
        <f t="shared" si="53"/>
        <v>164</v>
      </c>
      <c r="S335" s="3">
        <f>$S$6+(T334-1)</f>
        <v>50879.6</v>
      </c>
      <c r="T335" s="9">
        <f>T334</f>
        <v>8875.6</v>
      </c>
      <c r="U335" s="9" t="s">
        <v>4</v>
      </c>
      <c r="V335" s="8" t="str">
        <f t="shared" si="48"/>
        <v>8875.6_out</v>
      </c>
      <c r="W335" s="20">
        <v>0</v>
      </c>
      <c r="X335" s="10">
        <f t="shared" si="49"/>
        <v>0</v>
      </c>
      <c r="AE335">
        <v>20573.785</v>
      </c>
      <c r="AF335" t="b">
        <f t="shared" si="50"/>
        <v>0</v>
      </c>
      <c r="AH335" s="2">
        <f>AH334</f>
        <v>8875.6</v>
      </c>
      <c r="AI335" s="1" t="s">
        <v>4</v>
      </c>
      <c r="AJ335" s="8" t="str">
        <f t="shared" si="51"/>
        <v>8875.6_out</v>
      </c>
      <c r="AK335" s="2" t="b">
        <f t="shared" si="52"/>
        <v>1</v>
      </c>
    </row>
    <row r="336" spans="1:37" x14ac:dyDescent="0.25">
      <c r="B336" s="3"/>
      <c r="C336" s="2"/>
      <c r="D336" s="2"/>
      <c r="E336" s="2"/>
      <c r="H336" s="4"/>
      <c r="I336" s="4"/>
      <c r="R336" s="21">
        <f t="shared" si="53"/>
        <v>165</v>
      </c>
      <c r="S336" s="22">
        <f>$S$6+T335</f>
        <v>50880.6</v>
      </c>
      <c r="T336" s="23">
        <v>9447.7999999999993</v>
      </c>
      <c r="U336" s="23" t="s">
        <v>5</v>
      </c>
      <c r="V336" s="24" t="str">
        <f t="shared" si="48"/>
        <v>9447.8_in</v>
      </c>
      <c r="W336" s="25">
        <v>0</v>
      </c>
      <c r="X336" s="26">
        <f t="shared" si="49"/>
        <v>0</v>
      </c>
      <c r="AE336">
        <v>20557.192899999998</v>
      </c>
      <c r="AF336" t="b">
        <f t="shared" si="50"/>
        <v>0</v>
      </c>
      <c r="AH336">
        <v>9447.7999999999993</v>
      </c>
      <c r="AI336" s="1" t="s">
        <v>5</v>
      </c>
      <c r="AJ336" s="8" t="str">
        <f t="shared" si="51"/>
        <v>9447.8_in</v>
      </c>
      <c r="AK336" s="2" t="b">
        <f t="shared" si="52"/>
        <v>1</v>
      </c>
    </row>
    <row r="337" spans="5:37" x14ac:dyDescent="0.25">
      <c r="E337" s="2"/>
      <c r="H337" s="4"/>
      <c r="I337" s="4"/>
      <c r="R337" s="21">
        <f t="shared" si="53"/>
        <v>165</v>
      </c>
      <c r="S337" s="22">
        <f>$S$6+(T336-1)</f>
        <v>51451.8</v>
      </c>
      <c r="T337" s="23">
        <f>T336</f>
        <v>9447.7999999999993</v>
      </c>
      <c r="U337" s="23" t="s">
        <v>4</v>
      </c>
      <c r="V337" s="24" t="str">
        <f t="shared" si="48"/>
        <v>9447.8_out</v>
      </c>
      <c r="W337" s="25">
        <v>0</v>
      </c>
      <c r="X337" s="26">
        <f t="shared" si="49"/>
        <v>0</v>
      </c>
      <c r="AE337">
        <v>20573.5429</v>
      </c>
      <c r="AF337" t="b">
        <f t="shared" si="50"/>
        <v>0</v>
      </c>
      <c r="AH337" s="2">
        <f>AH336</f>
        <v>9447.7999999999993</v>
      </c>
      <c r="AI337" s="1" t="s">
        <v>4</v>
      </c>
      <c r="AJ337" s="8" t="str">
        <f t="shared" si="51"/>
        <v>9447.8_out</v>
      </c>
      <c r="AK337" s="2" t="b">
        <f t="shared" si="52"/>
        <v>1</v>
      </c>
    </row>
    <row r="338" spans="5:37" x14ac:dyDescent="0.25">
      <c r="E338" s="2"/>
      <c r="H338" s="4"/>
      <c r="I338" s="4"/>
      <c r="R338" s="21">
        <f t="shared" si="53"/>
        <v>166</v>
      </c>
      <c r="S338" s="22">
        <f>$S$6+T337</f>
        <v>51452.800000000003</v>
      </c>
      <c r="T338" s="23">
        <v>10026</v>
      </c>
      <c r="U338" s="23" t="s">
        <v>5</v>
      </c>
      <c r="V338" s="24" t="str">
        <f t="shared" si="48"/>
        <v>10026_in</v>
      </c>
      <c r="W338" s="25">
        <v>0</v>
      </c>
      <c r="X338" s="26">
        <f t="shared" si="49"/>
        <v>0</v>
      </c>
      <c r="AE338">
        <v>20556.943899999998</v>
      </c>
      <c r="AF338" t="b">
        <f t="shared" si="50"/>
        <v>0</v>
      </c>
      <c r="AH338">
        <v>10026</v>
      </c>
      <c r="AI338" s="1" t="s">
        <v>5</v>
      </c>
      <c r="AJ338" s="8" t="str">
        <f t="shared" si="51"/>
        <v>10026_in</v>
      </c>
      <c r="AK338" s="2" t="b">
        <f t="shared" si="52"/>
        <v>1</v>
      </c>
    </row>
    <row r="339" spans="5:37" x14ac:dyDescent="0.25">
      <c r="E339" s="2"/>
      <c r="H339" s="4"/>
      <c r="I339" s="4"/>
      <c r="R339" s="21">
        <f t="shared" si="53"/>
        <v>166</v>
      </c>
      <c r="S339" s="22">
        <f>$S$6+(T338-1)</f>
        <v>52030</v>
      </c>
      <c r="T339" s="23">
        <f>T338</f>
        <v>10026</v>
      </c>
      <c r="U339" s="23" t="s">
        <v>4</v>
      </c>
      <c r="V339" s="24" t="str">
        <f t="shared" si="48"/>
        <v>10026_out</v>
      </c>
      <c r="W339" s="25">
        <v>0</v>
      </c>
      <c r="X339" s="26">
        <f t="shared" si="49"/>
        <v>0</v>
      </c>
      <c r="AE339">
        <v>20573.293900000001</v>
      </c>
      <c r="AF339" t="b">
        <f t="shared" si="50"/>
        <v>0</v>
      </c>
      <c r="AH339" s="2">
        <f>AH338</f>
        <v>10026</v>
      </c>
      <c r="AI339" s="1" t="s">
        <v>4</v>
      </c>
      <c r="AJ339" s="8" t="str">
        <f t="shared" si="51"/>
        <v>10026_out</v>
      </c>
      <c r="AK339" s="2" t="b">
        <f t="shared" si="52"/>
        <v>1</v>
      </c>
    </row>
    <row r="340" spans="5:37" x14ac:dyDescent="0.25">
      <c r="E340" s="2"/>
      <c r="H340" s="4"/>
      <c r="I340" s="4"/>
      <c r="R340" s="21">
        <f t="shared" si="53"/>
        <v>167</v>
      </c>
      <c r="S340" s="22">
        <f>$S$6+T339</f>
        <v>52031</v>
      </c>
      <c r="T340" s="23">
        <v>10610</v>
      </c>
      <c r="U340" s="23" t="s">
        <v>5</v>
      </c>
      <c r="V340" s="24" t="str">
        <f t="shared" si="48"/>
        <v>10610_in</v>
      </c>
      <c r="W340" s="25">
        <v>0</v>
      </c>
      <c r="X340" s="26">
        <f t="shared" si="49"/>
        <v>0</v>
      </c>
      <c r="AE340">
        <v>20556.650799999999</v>
      </c>
      <c r="AF340" t="b">
        <f t="shared" si="50"/>
        <v>0</v>
      </c>
      <c r="AH340">
        <v>10610</v>
      </c>
      <c r="AI340" s="1" t="s">
        <v>5</v>
      </c>
      <c r="AJ340" s="8" t="str">
        <f t="shared" si="51"/>
        <v>10610_in</v>
      </c>
      <c r="AK340" s="2" t="b">
        <f t="shared" si="52"/>
        <v>1</v>
      </c>
    </row>
    <row r="341" spans="5:37" x14ac:dyDescent="0.25">
      <c r="E341" s="2"/>
      <c r="H341" s="4"/>
      <c r="I341" s="4"/>
      <c r="R341" s="21">
        <f t="shared" si="53"/>
        <v>167</v>
      </c>
      <c r="S341" s="22">
        <f>$S$6+(T340-1)</f>
        <v>52614</v>
      </c>
      <c r="T341" s="23">
        <f>T340</f>
        <v>10610</v>
      </c>
      <c r="U341" s="23" t="s">
        <v>4</v>
      </c>
      <c r="V341" s="24" t="str">
        <f t="shared" si="48"/>
        <v>10610_out</v>
      </c>
      <c r="W341" s="25">
        <v>0</v>
      </c>
      <c r="X341" s="26">
        <f t="shared" si="49"/>
        <v>0</v>
      </c>
      <c r="AE341">
        <v>20573.000800000002</v>
      </c>
      <c r="AF341" t="b">
        <f t="shared" si="50"/>
        <v>0</v>
      </c>
      <c r="AH341" s="2">
        <f>AH340</f>
        <v>10610</v>
      </c>
      <c r="AI341" s="1" t="s">
        <v>4</v>
      </c>
      <c r="AJ341" s="8" t="str">
        <f t="shared" si="51"/>
        <v>10610_out</v>
      </c>
      <c r="AK341" s="2" t="b">
        <f t="shared" si="52"/>
        <v>1</v>
      </c>
    </row>
    <row r="342" spans="5:37" x14ac:dyDescent="0.25">
      <c r="E342" s="2"/>
      <c r="H342" s="4"/>
      <c r="I342" s="4"/>
      <c r="R342" s="21">
        <f t="shared" si="53"/>
        <v>168</v>
      </c>
      <c r="S342" s="22">
        <f>$S$6+T341</f>
        <v>52615</v>
      </c>
      <c r="T342" s="23">
        <v>11199</v>
      </c>
      <c r="U342" s="23" t="s">
        <v>5</v>
      </c>
      <c r="V342" s="24" t="str">
        <f t="shared" si="48"/>
        <v>11199_in</v>
      </c>
      <c r="W342" s="25">
        <v>0</v>
      </c>
      <c r="X342" s="26">
        <f t="shared" si="49"/>
        <v>0</v>
      </c>
      <c r="AE342">
        <v>20556.3737</v>
      </c>
      <c r="AF342" t="b">
        <f t="shared" si="50"/>
        <v>0</v>
      </c>
      <c r="AH342">
        <v>11199</v>
      </c>
      <c r="AI342" s="1" t="s">
        <v>5</v>
      </c>
      <c r="AJ342" s="8" t="str">
        <f t="shared" si="51"/>
        <v>11199_in</v>
      </c>
      <c r="AK342" s="2" t="b">
        <f t="shared" si="52"/>
        <v>1</v>
      </c>
    </row>
    <row r="343" spans="5:37" x14ac:dyDescent="0.25">
      <c r="E343" s="2"/>
      <c r="H343" s="4"/>
      <c r="I343" s="4"/>
      <c r="R343" s="21">
        <f t="shared" si="53"/>
        <v>168</v>
      </c>
      <c r="S343" s="22">
        <f>$S$6+(T342-1)</f>
        <v>53203</v>
      </c>
      <c r="T343" s="23">
        <f>T342</f>
        <v>11199</v>
      </c>
      <c r="U343" s="23" t="s">
        <v>4</v>
      </c>
      <c r="V343" s="24" t="str">
        <f t="shared" si="48"/>
        <v>11199_out</v>
      </c>
      <c r="W343" s="25">
        <v>0</v>
      </c>
      <c r="X343" s="26">
        <f t="shared" si="49"/>
        <v>0</v>
      </c>
      <c r="AE343">
        <v>20572.723699999999</v>
      </c>
      <c r="AF343" t="b">
        <f t="shared" si="50"/>
        <v>0</v>
      </c>
      <c r="AH343" s="2">
        <f>AH342</f>
        <v>11199</v>
      </c>
      <c r="AI343" s="1" t="s">
        <v>4</v>
      </c>
      <c r="AJ343" s="8" t="str">
        <f t="shared" si="51"/>
        <v>11199_out</v>
      </c>
      <c r="AK343" s="2" t="b">
        <f t="shared" si="52"/>
        <v>1</v>
      </c>
    </row>
    <row r="344" spans="5:37" x14ac:dyDescent="0.25">
      <c r="E344" s="2"/>
      <c r="H344" s="4"/>
      <c r="I344" s="4"/>
      <c r="R344" s="21">
        <f t="shared" si="53"/>
        <v>169</v>
      </c>
      <c r="S344" s="22">
        <f>$S$6+T343</f>
        <v>53204</v>
      </c>
      <c r="T344" s="23">
        <v>11795</v>
      </c>
      <c r="U344" s="23" t="s">
        <v>5</v>
      </c>
      <c r="V344" s="24" t="str">
        <f t="shared" si="48"/>
        <v>11795_in</v>
      </c>
      <c r="W344" s="25">
        <v>0</v>
      </c>
      <c r="X344" s="26">
        <f t="shared" si="49"/>
        <v>0</v>
      </c>
      <c r="AE344">
        <v>20556.089100000001</v>
      </c>
      <c r="AF344" t="b">
        <f t="shared" si="50"/>
        <v>0</v>
      </c>
      <c r="AH344">
        <v>11795</v>
      </c>
      <c r="AI344" s="1" t="s">
        <v>5</v>
      </c>
      <c r="AJ344" s="8" t="str">
        <f t="shared" si="51"/>
        <v>11795_in</v>
      </c>
      <c r="AK344" s="2" t="b">
        <f t="shared" si="52"/>
        <v>1</v>
      </c>
    </row>
    <row r="345" spans="5:37" x14ac:dyDescent="0.25">
      <c r="E345" s="2"/>
      <c r="H345" s="4"/>
      <c r="I345" s="4"/>
      <c r="R345" s="21">
        <f t="shared" si="53"/>
        <v>169</v>
      </c>
      <c r="S345" s="22">
        <f>$S$6+(T344-1)</f>
        <v>53799</v>
      </c>
      <c r="T345" s="23">
        <f>T344</f>
        <v>11795</v>
      </c>
      <c r="U345" s="23" t="s">
        <v>4</v>
      </c>
      <c r="V345" s="24" t="str">
        <f t="shared" si="48"/>
        <v>11795_out</v>
      </c>
      <c r="W345" s="25">
        <v>0</v>
      </c>
      <c r="X345" s="26">
        <f t="shared" si="49"/>
        <v>0</v>
      </c>
      <c r="AE345">
        <v>20572.4391</v>
      </c>
      <c r="AF345" t="b">
        <f t="shared" si="50"/>
        <v>0</v>
      </c>
      <c r="AH345" s="2">
        <f>AH344</f>
        <v>11795</v>
      </c>
      <c r="AI345" s="1" t="s">
        <v>4</v>
      </c>
      <c r="AJ345" s="8" t="str">
        <f t="shared" si="51"/>
        <v>11795_out</v>
      </c>
      <c r="AK345" s="2" t="b">
        <f t="shared" si="52"/>
        <v>1</v>
      </c>
    </row>
    <row r="346" spans="5:37" x14ac:dyDescent="0.25">
      <c r="H346" s="4"/>
      <c r="I346" s="4"/>
      <c r="R346" s="21">
        <f t="shared" si="53"/>
        <v>170</v>
      </c>
      <c r="S346" s="22">
        <f>$S$6+T345</f>
        <v>53800</v>
      </c>
      <c r="T346" s="23">
        <v>12396</v>
      </c>
      <c r="U346" s="23" t="s">
        <v>5</v>
      </c>
      <c r="V346" s="24" t="str">
        <f t="shared" si="48"/>
        <v>12396_in</v>
      </c>
      <c r="W346" s="25">
        <v>0</v>
      </c>
      <c r="X346" s="26">
        <f t="shared" si="49"/>
        <v>0</v>
      </c>
      <c r="AE346">
        <v>20555.810300000001</v>
      </c>
      <c r="AF346" t="b">
        <f t="shared" si="50"/>
        <v>0</v>
      </c>
      <c r="AH346">
        <v>12396</v>
      </c>
      <c r="AI346" s="1" t="s">
        <v>5</v>
      </c>
      <c r="AJ346" s="8" t="str">
        <f t="shared" si="51"/>
        <v>12396_in</v>
      </c>
      <c r="AK346" s="2" t="b">
        <f t="shared" si="52"/>
        <v>1</v>
      </c>
    </row>
    <row r="347" spans="5:37" x14ac:dyDescent="0.25">
      <c r="H347" s="4"/>
      <c r="I347" s="4"/>
      <c r="R347" s="21">
        <f t="shared" si="53"/>
        <v>170</v>
      </c>
      <c r="S347" s="22">
        <f>$S$6+(T346-1)</f>
        <v>54400</v>
      </c>
      <c r="T347" s="23">
        <f>T346</f>
        <v>12396</v>
      </c>
      <c r="U347" s="23" t="s">
        <v>4</v>
      </c>
      <c r="V347" s="24" t="str">
        <f t="shared" si="48"/>
        <v>12396_out</v>
      </c>
      <c r="W347" s="25">
        <v>0</v>
      </c>
      <c r="X347" s="26">
        <f t="shared" si="49"/>
        <v>0</v>
      </c>
      <c r="AE347">
        <v>20572.1603</v>
      </c>
      <c r="AF347" t="b">
        <f t="shared" si="50"/>
        <v>0</v>
      </c>
      <c r="AH347" s="2">
        <f>AH346</f>
        <v>12396</v>
      </c>
      <c r="AI347" s="1" t="s">
        <v>4</v>
      </c>
      <c r="AJ347" s="8" t="str">
        <f t="shared" si="51"/>
        <v>12396_out</v>
      </c>
      <c r="AK347" s="2" t="b">
        <f t="shared" si="52"/>
        <v>1</v>
      </c>
    </row>
    <row r="348" spans="5:37" x14ac:dyDescent="0.25">
      <c r="H348" s="4"/>
      <c r="I348" s="4"/>
      <c r="R348" s="21">
        <f t="shared" si="53"/>
        <v>171</v>
      </c>
      <c r="S348" s="22">
        <f>$S$6+T347</f>
        <v>54401</v>
      </c>
      <c r="T348" s="23">
        <v>13004</v>
      </c>
      <c r="U348" s="23" t="s">
        <v>5</v>
      </c>
      <c r="V348" s="24" t="str">
        <f t="shared" si="48"/>
        <v>13004_in</v>
      </c>
      <c r="W348" s="25">
        <v>0</v>
      </c>
      <c r="X348" s="26">
        <f t="shared" si="49"/>
        <v>0</v>
      </c>
      <c r="AE348">
        <v>20555.5478</v>
      </c>
      <c r="AF348" t="b">
        <f t="shared" si="50"/>
        <v>0</v>
      </c>
      <c r="AH348">
        <v>13004</v>
      </c>
      <c r="AI348" s="1" t="s">
        <v>5</v>
      </c>
      <c r="AJ348" s="8" t="str">
        <f t="shared" si="51"/>
        <v>13004_in</v>
      </c>
      <c r="AK348" s="2" t="b">
        <f t="shared" si="52"/>
        <v>1</v>
      </c>
    </row>
    <row r="349" spans="5:37" x14ac:dyDescent="0.25">
      <c r="H349" s="4"/>
      <c r="I349" s="4"/>
      <c r="R349" s="21">
        <f t="shared" si="53"/>
        <v>171</v>
      </c>
      <c r="S349" s="22">
        <f>$S$6+(T348-1)</f>
        <v>55008</v>
      </c>
      <c r="T349" s="23">
        <f>T348</f>
        <v>13004</v>
      </c>
      <c r="U349" s="23" t="s">
        <v>4</v>
      </c>
      <c r="V349" s="24" t="str">
        <f t="shared" si="48"/>
        <v>13004_out</v>
      </c>
      <c r="W349" s="25">
        <v>0</v>
      </c>
      <c r="X349" s="26">
        <f t="shared" si="49"/>
        <v>0</v>
      </c>
      <c r="AE349">
        <v>20571.897799999999</v>
      </c>
      <c r="AF349" t="b">
        <f t="shared" si="50"/>
        <v>0</v>
      </c>
      <c r="AH349" s="2">
        <f>AH348</f>
        <v>13004</v>
      </c>
      <c r="AI349" s="1" t="s">
        <v>4</v>
      </c>
      <c r="AJ349" s="8" t="str">
        <f t="shared" si="51"/>
        <v>13004_out</v>
      </c>
      <c r="AK349" s="2" t="b">
        <f t="shared" si="52"/>
        <v>1</v>
      </c>
    </row>
    <row r="350" spans="5:37" x14ac:dyDescent="0.25">
      <c r="H350" s="4"/>
      <c r="I350" s="4"/>
      <c r="R350" s="21">
        <f t="shared" si="53"/>
        <v>172</v>
      </c>
      <c r="S350" s="22">
        <f>$S$6+T349</f>
        <v>55009</v>
      </c>
      <c r="T350" s="23">
        <v>13617</v>
      </c>
      <c r="U350" s="23" t="s">
        <v>5</v>
      </c>
      <c r="V350" s="24" t="str">
        <f t="shared" si="48"/>
        <v>13617_in</v>
      </c>
      <c r="W350" s="25">
        <v>0</v>
      </c>
      <c r="X350" s="26">
        <f t="shared" si="49"/>
        <v>0</v>
      </c>
      <c r="AE350">
        <v>20555.285500000002</v>
      </c>
      <c r="AF350" t="b">
        <f t="shared" si="50"/>
        <v>0</v>
      </c>
      <c r="AH350">
        <v>13617</v>
      </c>
      <c r="AI350" s="1" t="s">
        <v>5</v>
      </c>
      <c r="AJ350" s="8" t="str">
        <f t="shared" si="51"/>
        <v>13617_in</v>
      </c>
      <c r="AK350" s="2" t="b">
        <f t="shared" si="52"/>
        <v>1</v>
      </c>
    </row>
    <row r="351" spans="5:37" x14ac:dyDescent="0.25">
      <c r="H351" s="4"/>
      <c r="I351" s="4"/>
      <c r="R351" s="21">
        <f t="shared" si="53"/>
        <v>172</v>
      </c>
      <c r="S351" s="22">
        <f>$S$6+(T350-1)</f>
        <v>55621</v>
      </c>
      <c r="T351" s="23">
        <f>T350</f>
        <v>13617</v>
      </c>
      <c r="U351" s="23" t="s">
        <v>4</v>
      </c>
      <c r="V351" s="24" t="str">
        <f t="shared" si="48"/>
        <v>13617_out</v>
      </c>
      <c r="W351" s="25">
        <v>0</v>
      </c>
      <c r="X351" s="26">
        <f t="shared" si="49"/>
        <v>0</v>
      </c>
      <c r="AE351">
        <v>20571.6355</v>
      </c>
      <c r="AF351" t="b">
        <f t="shared" si="50"/>
        <v>0</v>
      </c>
      <c r="AH351" s="2">
        <f>AH350</f>
        <v>13617</v>
      </c>
      <c r="AI351" s="1" t="s">
        <v>4</v>
      </c>
      <c r="AJ351" s="8" t="str">
        <f t="shared" si="51"/>
        <v>13617_out</v>
      </c>
      <c r="AK351" s="2" t="b">
        <f t="shared" si="52"/>
        <v>1</v>
      </c>
    </row>
    <row r="352" spans="5:37" x14ac:dyDescent="0.25">
      <c r="H352" s="4"/>
      <c r="I352" s="4"/>
      <c r="R352" s="21">
        <f t="shared" si="53"/>
        <v>173</v>
      </c>
      <c r="S352" s="22">
        <f>$S$6+T351</f>
        <v>55622</v>
      </c>
      <c r="T352" s="23">
        <v>14237</v>
      </c>
      <c r="U352" s="23" t="s">
        <v>5</v>
      </c>
      <c r="V352" s="24" t="str">
        <f t="shared" si="48"/>
        <v>14237_in</v>
      </c>
      <c r="W352" s="25">
        <v>0</v>
      </c>
      <c r="X352" s="26">
        <f t="shared" si="49"/>
        <v>0</v>
      </c>
      <c r="AE352">
        <v>20555.023000000001</v>
      </c>
      <c r="AF352" t="b">
        <f t="shared" si="50"/>
        <v>0</v>
      </c>
      <c r="AH352">
        <v>14237</v>
      </c>
      <c r="AI352" s="1" t="s">
        <v>5</v>
      </c>
      <c r="AJ352" s="8" t="str">
        <f t="shared" si="51"/>
        <v>14237_in</v>
      </c>
      <c r="AK352" s="2" t="b">
        <f t="shared" si="52"/>
        <v>1</v>
      </c>
    </row>
    <row r="353" spans="8:37" x14ac:dyDescent="0.25">
      <c r="H353" s="4"/>
      <c r="I353" s="4"/>
      <c r="R353" s="21">
        <f t="shared" si="53"/>
        <v>173</v>
      </c>
      <c r="S353" s="22">
        <f>$S$6+(T352-1)</f>
        <v>56241</v>
      </c>
      <c r="T353" s="23">
        <f>T352</f>
        <v>14237</v>
      </c>
      <c r="U353" s="23" t="s">
        <v>4</v>
      </c>
      <c r="V353" s="24" t="str">
        <f t="shared" si="48"/>
        <v>14237_out</v>
      </c>
      <c r="W353" s="25">
        <v>0</v>
      </c>
      <c r="X353" s="26">
        <f t="shared" si="49"/>
        <v>0</v>
      </c>
      <c r="AE353">
        <v>20571.373</v>
      </c>
      <c r="AF353" t="b">
        <f t="shared" si="50"/>
        <v>0</v>
      </c>
      <c r="AH353" s="2">
        <f>AH352</f>
        <v>14237</v>
      </c>
      <c r="AI353" s="1" t="s">
        <v>4</v>
      </c>
      <c r="AJ353" s="8" t="str">
        <f t="shared" si="51"/>
        <v>14237_out</v>
      </c>
      <c r="AK353" s="2" t="b">
        <f t="shared" si="52"/>
        <v>1</v>
      </c>
    </row>
    <row r="354" spans="8:37" x14ac:dyDescent="0.25">
      <c r="H354" s="4"/>
      <c r="I354" s="4"/>
      <c r="R354" s="21">
        <f t="shared" si="53"/>
        <v>174</v>
      </c>
      <c r="S354" s="22">
        <f>$S$6+T353</f>
        <v>56242</v>
      </c>
      <c r="T354" s="23">
        <v>14863</v>
      </c>
      <c r="U354" s="23" t="s">
        <v>5</v>
      </c>
      <c r="V354" s="24" t="str">
        <f t="shared" si="48"/>
        <v>14863_in</v>
      </c>
      <c r="W354" s="25">
        <v>0</v>
      </c>
      <c r="X354" s="26">
        <f t="shared" si="49"/>
        <v>0</v>
      </c>
      <c r="AE354">
        <v>20554.798200000001</v>
      </c>
      <c r="AF354" t="b">
        <f t="shared" si="50"/>
        <v>0</v>
      </c>
      <c r="AH354">
        <v>14863</v>
      </c>
      <c r="AI354" s="1" t="s">
        <v>5</v>
      </c>
      <c r="AJ354" s="8" t="str">
        <f t="shared" si="51"/>
        <v>14863_in</v>
      </c>
      <c r="AK354" s="2" t="b">
        <f t="shared" si="52"/>
        <v>1</v>
      </c>
    </row>
    <row r="355" spans="8:37" x14ac:dyDescent="0.25">
      <c r="H355" s="4"/>
      <c r="I355" s="4"/>
      <c r="R355" s="21">
        <f t="shared" si="53"/>
        <v>174</v>
      </c>
      <c r="S355" s="22">
        <f>$S$6+(T354-1)</f>
        <v>56867</v>
      </c>
      <c r="T355" s="23">
        <f>T354</f>
        <v>14863</v>
      </c>
      <c r="U355" s="23" t="s">
        <v>4</v>
      </c>
      <c r="V355" s="24" t="str">
        <f t="shared" si="48"/>
        <v>14863_out</v>
      </c>
      <c r="W355" s="25">
        <v>0</v>
      </c>
      <c r="X355" s="26">
        <f t="shared" si="49"/>
        <v>0</v>
      </c>
      <c r="AE355">
        <v>20571.1482</v>
      </c>
      <c r="AF355" t="b">
        <f t="shared" si="50"/>
        <v>0</v>
      </c>
      <c r="AH355" s="2">
        <f>AH354</f>
        <v>14863</v>
      </c>
      <c r="AI355" s="1" t="s">
        <v>4</v>
      </c>
      <c r="AJ355" s="8" t="str">
        <f t="shared" si="51"/>
        <v>14863_out</v>
      </c>
      <c r="AK355" s="2" t="b">
        <f t="shared" si="52"/>
        <v>1</v>
      </c>
    </row>
    <row r="356" spans="8:37" x14ac:dyDescent="0.25">
      <c r="H356" s="4"/>
      <c r="I356" s="4"/>
      <c r="R356" s="21">
        <f t="shared" si="53"/>
        <v>175</v>
      </c>
      <c r="S356" s="22">
        <f>$S$6+T355</f>
        <v>56868</v>
      </c>
      <c r="T356" s="23">
        <v>15495</v>
      </c>
      <c r="U356" s="23" t="s">
        <v>5</v>
      </c>
      <c r="V356" s="24" t="str">
        <f t="shared" si="48"/>
        <v>15495_in</v>
      </c>
      <c r="W356" s="25">
        <v>0</v>
      </c>
      <c r="X356" s="26">
        <f t="shared" si="49"/>
        <v>0</v>
      </c>
      <c r="AE356">
        <v>20554.564600000002</v>
      </c>
      <c r="AF356" t="b">
        <f t="shared" si="50"/>
        <v>0</v>
      </c>
      <c r="AH356">
        <v>15495</v>
      </c>
      <c r="AI356" s="1" t="s">
        <v>5</v>
      </c>
      <c r="AJ356" s="8" t="str">
        <f t="shared" si="51"/>
        <v>15495_in</v>
      </c>
      <c r="AK356" s="2" t="b">
        <f t="shared" si="52"/>
        <v>1</v>
      </c>
    </row>
    <row r="357" spans="8:37" x14ac:dyDescent="0.25">
      <c r="H357" s="4"/>
      <c r="I357" s="4"/>
      <c r="R357" s="21">
        <f t="shared" si="53"/>
        <v>175</v>
      </c>
      <c r="S357" s="22">
        <f>$S$6+(T356-1)</f>
        <v>57499</v>
      </c>
      <c r="T357" s="23">
        <f>T356</f>
        <v>15495</v>
      </c>
      <c r="U357" s="23" t="s">
        <v>4</v>
      </c>
      <c r="V357" s="24" t="str">
        <f t="shared" si="48"/>
        <v>15495_out</v>
      </c>
      <c r="W357" s="25">
        <v>0</v>
      </c>
      <c r="X357" s="26">
        <f t="shared" si="49"/>
        <v>0</v>
      </c>
      <c r="AE357">
        <v>20570.9146</v>
      </c>
      <c r="AF357" t="b">
        <f t="shared" si="50"/>
        <v>0</v>
      </c>
      <c r="AH357" s="2">
        <f>AH356</f>
        <v>15495</v>
      </c>
      <c r="AI357" s="1" t="s">
        <v>4</v>
      </c>
      <c r="AJ357" s="8" t="str">
        <f t="shared" si="51"/>
        <v>15495_out</v>
      </c>
      <c r="AK357" s="2" t="b">
        <f t="shared" si="52"/>
        <v>1</v>
      </c>
    </row>
    <row r="358" spans="8:37" x14ac:dyDescent="0.25">
      <c r="H358" s="4"/>
      <c r="I358" s="4"/>
      <c r="R358" s="21">
        <f t="shared" si="53"/>
        <v>176</v>
      </c>
      <c r="S358" s="22">
        <f>$S$6+T357</f>
        <v>57500</v>
      </c>
      <c r="T358" s="23">
        <v>16133</v>
      </c>
      <c r="U358" s="23" t="s">
        <v>5</v>
      </c>
      <c r="V358" s="24" t="str">
        <f t="shared" si="48"/>
        <v>16133_in</v>
      </c>
      <c r="W358" s="25">
        <v>0</v>
      </c>
      <c r="X358" s="26">
        <f t="shared" si="49"/>
        <v>0</v>
      </c>
      <c r="AE358">
        <v>20554.349900000001</v>
      </c>
      <c r="AF358" t="b">
        <f t="shared" si="50"/>
        <v>0</v>
      </c>
      <c r="AH358">
        <v>16133</v>
      </c>
      <c r="AI358" s="1" t="s">
        <v>5</v>
      </c>
      <c r="AJ358" s="8" t="str">
        <f t="shared" si="51"/>
        <v>16133_in</v>
      </c>
      <c r="AK358" s="2" t="b">
        <f t="shared" si="52"/>
        <v>1</v>
      </c>
    </row>
    <row r="359" spans="8:37" x14ac:dyDescent="0.25">
      <c r="H359" s="4"/>
      <c r="I359" s="4"/>
      <c r="R359" s="21">
        <f t="shared" si="53"/>
        <v>176</v>
      </c>
      <c r="S359" s="22">
        <f>$S$6+(T358-1)</f>
        <v>58137</v>
      </c>
      <c r="T359" s="23">
        <f>T358</f>
        <v>16133</v>
      </c>
      <c r="U359" s="23" t="s">
        <v>4</v>
      </c>
      <c r="V359" s="24" t="str">
        <f t="shared" si="48"/>
        <v>16133_out</v>
      </c>
      <c r="W359" s="25">
        <v>0</v>
      </c>
      <c r="X359" s="26">
        <f t="shared" si="49"/>
        <v>0</v>
      </c>
      <c r="AE359">
        <v>20570.6999</v>
      </c>
      <c r="AF359" t="b">
        <f t="shared" si="50"/>
        <v>0</v>
      </c>
      <c r="AH359" s="2">
        <f>AH358</f>
        <v>16133</v>
      </c>
      <c r="AI359" s="1" t="s">
        <v>4</v>
      </c>
      <c r="AJ359" s="8" t="str">
        <f t="shared" si="51"/>
        <v>16133_out</v>
      </c>
      <c r="AK359" s="2" t="b">
        <f t="shared" si="52"/>
        <v>1</v>
      </c>
    </row>
    <row r="360" spans="8:37" x14ac:dyDescent="0.25">
      <c r="H360" s="4"/>
      <c r="I360" s="4"/>
      <c r="R360" s="21">
        <f t="shared" si="53"/>
        <v>177</v>
      </c>
      <c r="S360" s="22">
        <f>$S$6+T359</f>
        <v>58138</v>
      </c>
      <c r="T360" s="23">
        <v>16778</v>
      </c>
      <c r="U360" s="23" t="s">
        <v>5</v>
      </c>
      <c r="V360" s="24" t="str">
        <f t="shared" si="48"/>
        <v>16778_in</v>
      </c>
      <c r="W360" s="25">
        <v>0</v>
      </c>
      <c r="X360" s="26">
        <f t="shared" si="49"/>
        <v>0</v>
      </c>
      <c r="AE360">
        <v>20554.141899999999</v>
      </c>
      <c r="AF360" t="b">
        <f t="shared" si="50"/>
        <v>0</v>
      </c>
      <c r="AH360">
        <v>16778</v>
      </c>
      <c r="AI360" s="1" t="s">
        <v>5</v>
      </c>
      <c r="AJ360" s="8" t="str">
        <f t="shared" si="51"/>
        <v>16778_in</v>
      </c>
      <c r="AK360" s="2" t="b">
        <f t="shared" si="52"/>
        <v>1</v>
      </c>
    </row>
    <row r="361" spans="8:37" x14ac:dyDescent="0.25">
      <c r="H361" s="4"/>
      <c r="I361" s="4"/>
      <c r="R361" s="21">
        <f t="shared" si="53"/>
        <v>177</v>
      </c>
      <c r="S361" s="22">
        <f>$S$6+(T360-1)</f>
        <v>58782</v>
      </c>
      <c r="T361" s="23">
        <f>T360</f>
        <v>16778</v>
      </c>
      <c r="U361" s="23" t="s">
        <v>4</v>
      </c>
      <c r="V361" s="24" t="str">
        <f t="shared" si="48"/>
        <v>16778_out</v>
      </c>
      <c r="W361" s="25">
        <v>0</v>
      </c>
      <c r="X361" s="26">
        <f t="shared" si="49"/>
        <v>0</v>
      </c>
      <c r="AE361">
        <v>20570.491900000001</v>
      </c>
      <c r="AF361" t="b">
        <f t="shared" si="50"/>
        <v>0</v>
      </c>
      <c r="AH361" s="2">
        <f>AH360</f>
        <v>16778</v>
      </c>
      <c r="AI361" s="1" t="s">
        <v>4</v>
      </c>
      <c r="AJ361" s="8" t="str">
        <f t="shared" si="51"/>
        <v>16778_out</v>
      </c>
      <c r="AK361" s="2" t="b">
        <f t="shared" si="52"/>
        <v>1</v>
      </c>
    </row>
    <row r="362" spans="8:37" x14ac:dyDescent="0.25">
      <c r="H362" s="4"/>
      <c r="I362" s="4"/>
      <c r="R362" s="21">
        <f t="shared" si="53"/>
        <v>178</v>
      </c>
      <c r="S362" s="22">
        <f>$S$6+T361</f>
        <v>58783</v>
      </c>
      <c r="T362" s="23">
        <v>17429</v>
      </c>
      <c r="U362" s="23" t="s">
        <v>5</v>
      </c>
      <c r="V362" s="24" t="str">
        <f t="shared" si="48"/>
        <v>17429_in</v>
      </c>
      <c r="W362" s="25">
        <v>0</v>
      </c>
      <c r="X362" s="26">
        <f t="shared" si="49"/>
        <v>0</v>
      </c>
      <c r="AE362">
        <v>20553.940500000001</v>
      </c>
      <c r="AF362" t="b">
        <f t="shared" si="50"/>
        <v>0</v>
      </c>
      <c r="AH362">
        <v>17429</v>
      </c>
      <c r="AI362" s="1" t="s">
        <v>5</v>
      </c>
      <c r="AJ362" s="8" t="str">
        <f t="shared" si="51"/>
        <v>17429_in</v>
      </c>
      <c r="AK362" s="2" t="b">
        <f t="shared" si="52"/>
        <v>1</v>
      </c>
    </row>
    <row r="363" spans="8:37" x14ac:dyDescent="0.25">
      <c r="H363" s="4"/>
      <c r="I363" s="4"/>
      <c r="R363" s="21">
        <f t="shared" si="53"/>
        <v>178</v>
      </c>
      <c r="S363" s="22">
        <f>$S$6+(T362-1)</f>
        <v>59433</v>
      </c>
      <c r="T363" s="23">
        <f>T362</f>
        <v>17429</v>
      </c>
      <c r="U363" s="23" t="s">
        <v>4</v>
      </c>
      <c r="V363" s="24" t="str">
        <f t="shared" si="48"/>
        <v>17429_out</v>
      </c>
      <c r="W363" s="25">
        <v>0</v>
      </c>
      <c r="X363" s="26">
        <f t="shared" si="49"/>
        <v>0</v>
      </c>
      <c r="AE363">
        <v>20570.290499999999</v>
      </c>
      <c r="AF363" t="b">
        <f t="shared" si="50"/>
        <v>0</v>
      </c>
      <c r="AH363" s="2">
        <f>AH362</f>
        <v>17429</v>
      </c>
      <c r="AI363" s="1" t="s">
        <v>4</v>
      </c>
      <c r="AJ363" s="8" t="str">
        <f t="shared" si="51"/>
        <v>17429_out</v>
      </c>
      <c r="AK363" s="2" t="b">
        <f t="shared" si="52"/>
        <v>1</v>
      </c>
    </row>
    <row r="364" spans="8:37" x14ac:dyDescent="0.25">
      <c r="H364" s="4"/>
      <c r="I364" s="4"/>
      <c r="R364" s="21">
        <f t="shared" si="53"/>
        <v>179</v>
      </c>
      <c r="S364" s="22">
        <f>$S$6+T363</f>
        <v>59434</v>
      </c>
      <c r="T364" s="23">
        <v>18087</v>
      </c>
      <c r="U364" s="23" t="s">
        <v>5</v>
      </c>
      <c r="V364" s="24" t="str">
        <f t="shared" si="48"/>
        <v>18087_in</v>
      </c>
      <c r="W364" s="25">
        <v>0</v>
      </c>
      <c r="X364" s="26">
        <f t="shared" si="49"/>
        <v>0</v>
      </c>
      <c r="AE364">
        <v>20553.759300000002</v>
      </c>
      <c r="AF364" t="b">
        <f t="shared" si="50"/>
        <v>0</v>
      </c>
      <c r="AH364">
        <v>18087</v>
      </c>
      <c r="AI364" s="1" t="s">
        <v>5</v>
      </c>
      <c r="AJ364" s="8" t="str">
        <f t="shared" si="51"/>
        <v>18087_in</v>
      </c>
      <c r="AK364" s="2" t="b">
        <f t="shared" si="52"/>
        <v>1</v>
      </c>
    </row>
    <row r="365" spans="8:37" x14ac:dyDescent="0.25">
      <c r="H365" s="4"/>
      <c r="I365" s="4"/>
      <c r="R365" s="21">
        <f t="shared" si="53"/>
        <v>179</v>
      </c>
      <c r="S365" s="22">
        <f>$S$6+(T364-1)</f>
        <v>60091</v>
      </c>
      <c r="T365" s="23">
        <f>T364</f>
        <v>18087</v>
      </c>
      <c r="U365" s="23" t="s">
        <v>4</v>
      </c>
      <c r="V365" s="24" t="str">
        <f t="shared" si="48"/>
        <v>18087_out</v>
      </c>
      <c r="W365" s="25">
        <v>0</v>
      </c>
      <c r="X365" s="26">
        <f t="shared" si="49"/>
        <v>0</v>
      </c>
      <c r="AE365">
        <v>20570.1093</v>
      </c>
      <c r="AF365" t="b">
        <f t="shared" si="50"/>
        <v>0</v>
      </c>
      <c r="AH365" s="2">
        <f>AH364</f>
        <v>18087</v>
      </c>
      <c r="AI365" s="1" t="s">
        <v>4</v>
      </c>
      <c r="AJ365" s="8" t="str">
        <f t="shared" si="51"/>
        <v>18087_out</v>
      </c>
      <c r="AK365" s="2" t="b">
        <f t="shared" si="52"/>
        <v>1</v>
      </c>
    </row>
    <row r="366" spans="8:37" x14ac:dyDescent="0.25">
      <c r="H366" s="4"/>
      <c r="I366" s="4"/>
      <c r="R366" s="21">
        <f t="shared" si="53"/>
        <v>180</v>
      </c>
      <c r="S366" s="22">
        <f>$S$6+T365</f>
        <v>60092</v>
      </c>
      <c r="T366" s="23">
        <v>18751</v>
      </c>
      <c r="U366" s="23" t="s">
        <v>5</v>
      </c>
      <c r="V366" s="24" t="str">
        <f t="shared" si="48"/>
        <v>18751_in</v>
      </c>
      <c r="W366" s="25">
        <v>0</v>
      </c>
      <c r="X366" s="26">
        <f t="shared" si="49"/>
        <v>0</v>
      </c>
      <c r="AE366">
        <v>20553.577300000001</v>
      </c>
      <c r="AF366" t="b">
        <f t="shared" si="50"/>
        <v>0</v>
      </c>
      <c r="AH366">
        <v>18751</v>
      </c>
      <c r="AI366" s="1" t="s">
        <v>5</v>
      </c>
      <c r="AJ366" s="8" t="str">
        <f t="shared" si="51"/>
        <v>18751_in</v>
      </c>
      <c r="AK366" s="2" t="b">
        <f t="shared" si="52"/>
        <v>1</v>
      </c>
    </row>
    <row r="367" spans="8:37" x14ac:dyDescent="0.25">
      <c r="H367" s="4"/>
      <c r="I367" s="4"/>
      <c r="R367" s="21">
        <f t="shared" si="53"/>
        <v>180</v>
      </c>
      <c r="S367" s="22">
        <f>$S$6+(T366-1)</f>
        <v>60755</v>
      </c>
      <c r="T367" s="23">
        <f>T366</f>
        <v>18751</v>
      </c>
      <c r="U367" s="23" t="s">
        <v>4</v>
      </c>
      <c r="V367" s="24" t="str">
        <f t="shared" si="48"/>
        <v>18751_out</v>
      </c>
      <c r="W367" s="25">
        <v>0</v>
      </c>
      <c r="X367" s="26">
        <f t="shared" si="49"/>
        <v>0</v>
      </c>
      <c r="AE367">
        <v>20569.927299999999</v>
      </c>
      <c r="AF367" t="b">
        <f t="shared" si="50"/>
        <v>0</v>
      </c>
      <c r="AH367" s="2">
        <f>AH366</f>
        <v>18751</v>
      </c>
      <c r="AI367" s="1" t="s">
        <v>4</v>
      </c>
      <c r="AJ367" s="8" t="str">
        <f t="shared" si="51"/>
        <v>18751_out</v>
      </c>
      <c r="AK367" s="2" t="b">
        <f t="shared" si="52"/>
        <v>1</v>
      </c>
    </row>
    <row r="368" spans="8:37" x14ac:dyDescent="0.25">
      <c r="H368" s="4"/>
      <c r="I368" s="4"/>
      <c r="R368" s="21">
        <f t="shared" si="53"/>
        <v>181</v>
      </c>
      <c r="S368" s="22">
        <f>$S$6+T367</f>
        <v>60756</v>
      </c>
      <c r="T368" s="23">
        <v>19422</v>
      </c>
      <c r="U368" s="23" t="s">
        <v>5</v>
      </c>
      <c r="V368" s="24" t="str">
        <f t="shared" si="48"/>
        <v>19422_in</v>
      </c>
      <c r="W368" s="25">
        <v>0</v>
      </c>
      <c r="X368" s="26">
        <f t="shared" si="49"/>
        <v>0</v>
      </c>
      <c r="AE368">
        <v>20553.4094</v>
      </c>
      <c r="AF368" t="b">
        <f t="shared" si="50"/>
        <v>0</v>
      </c>
      <c r="AH368">
        <v>19422</v>
      </c>
      <c r="AI368" s="1" t="s">
        <v>5</v>
      </c>
      <c r="AJ368" s="8" t="str">
        <f t="shared" si="51"/>
        <v>19422_in</v>
      </c>
      <c r="AK368" s="2" t="b">
        <f t="shared" si="52"/>
        <v>1</v>
      </c>
    </row>
    <row r="369" spans="8:37" x14ac:dyDescent="0.25">
      <c r="H369" s="4"/>
      <c r="I369" s="4"/>
      <c r="R369" s="21">
        <f t="shared" si="53"/>
        <v>181</v>
      </c>
      <c r="S369" s="22">
        <f>$S$6+(T368-1)</f>
        <v>61426</v>
      </c>
      <c r="T369" s="23">
        <f>T368</f>
        <v>19422</v>
      </c>
      <c r="U369" s="23" t="s">
        <v>4</v>
      </c>
      <c r="V369" s="24" t="str">
        <f t="shared" si="48"/>
        <v>19422_out</v>
      </c>
      <c r="W369" s="25">
        <v>0</v>
      </c>
      <c r="X369" s="26">
        <f t="shared" si="49"/>
        <v>0</v>
      </c>
      <c r="AE369">
        <v>20569.759399999999</v>
      </c>
      <c r="AF369" t="b">
        <f t="shared" si="50"/>
        <v>0</v>
      </c>
      <c r="AH369" s="2">
        <f>AH368</f>
        <v>19422</v>
      </c>
      <c r="AI369" s="1" t="s">
        <v>4</v>
      </c>
      <c r="AJ369" s="8" t="str">
        <f t="shared" si="51"/>
        <v>19422_out</v>
      </c>
      <c r="AK369" s="2" t="b">
        <f t="shared" si="52"/>
        <v>1</v>
      </c>
    </row>
    <row r="370" spans="8:37" x14ac:dyDescent="0.25">
      <c r="H370" s="4"/>
      <c r="I370" s="4"/>
      <c r="R370" s="21">
        <f t="shared" si="53"/>
        <v>182</v>
      </c>
      <c r="S370" s="22">
        <f>$S$6+T369</f>
        <v>61427</v>
      </c>
      <c r="T370" s="23">
        <v>20100</v>
      </c>
      <c r="U370" s="23" t="s">
        <v>5</v>
      </c>
      <c r="V370" s="24" t="str">
        <f t="shared" si="48"/>
        <v>20100_in</v>
      </c>
      <c r="W370" s="25">
        <v>0</v>
      </c>
      <c r="X370" s="26">
        <f t="shared" si="49"/>
        <v>0</v>
      </c>
      <c r="AE370">
        <v>20553.249599999999</v>
      </c>
      <c r="AF370" t="b">
        <f t="shared" si="50"/>
        <v>0</v>
      </c>
      <c r="AH370">
        <v>20100</v>
      </c>
      <c r="AI370" s="1" t="s">
        <v>5</v>
      </c>
      <c r="AJ370" s="8" t="str">
        <f t="shared" si="51"/>
        <v>20100_in</v>
      </c>
      <c r="AK370" s="2" t="b">
        <f t="shared" si="52"/>
        <v>1</v>
      </c>
    </row>
    <row r="371" spans="8:37" x14ac:dyDescent="0.25">
      <c r="H371" s="4"/>
      <c r="I371" s="4"/>
      <c r="R371" s="21">
        <f t="shared" si="53"/>
        <v>182</v>
      </c>
      <c r="S371" s="22">
        <f>$S$6+(T370-1)</f>
        <v>62104</v>
      </c>
      <c r="T371" s="23">
        <f>T370</f>
        <v>20100</v>
      </c>
      <c r="U371" s="23" t="s">
        <v>4</v>
      </c>
      <c r="V371" s="24" t="str">
        <f t="shared" si="48"/>
        <v>20100_out</v>
      </c>
      <c r="W371" s="25">
        <v>0</v>
      </c>
      <c r="X371" s="26">
        <f t="shared" si="49"/>
        <v>0</v>
      </c>
      <c r="AE371">
        <v>20569.599600000001</v>
      </c>
      <c r="AF371" t="b">
        <f t="shared" si="50"/>
        <v>0</v>
      </c>
      <c r="AH371" s="2">
        <f>AH370</f>
        <v>20100</v>
      </c>
      <c r="AI371" s="1" t="s">
        <v>4</v>
      </c>
      <c r="AJ371" s="8" t="str">
        <f t="shared" si="51"/>
        <v>20100_out</v>
      </c>
      <c r="AK371" s="2" t="b">
        <f t="shared" si="52"/>
        <v>1</v>
      </c>
    </row>
    <row r="372" spans="8:37" x14ac:dyDescent="0.25">
      <c r="H372" s="4"/>
      <c r="I372" s="4"/>
      <c r="R372" s="21">
        <f t="shared" si="53"/>
        <v>183</v>
      </c>
      <c r="S372" s="22">
        <f>$S$6+T371</f>
        <v>62105</v>
      </c>
      <c r="T372" s="23">
        <v>20785</v>
      </c>
      <c r="U372" s="23" t="s">
        <v>5</v>
      </c>
      <c r="V372" s="24" t="str">
        <f t="shared" si="48"/>
        <v>20785_in</v>
      </c>
      <c r="W372" s="25">
        <v>0</v>
      </c>
      <c r="X372" s="26">
        <f t="shared" si="49"/>
        <v>0</v>
      </c>
      <c r="AE372">
        <v>20553.100999999999</v>
      </c>
      <c r="AF372" t="b">
        <f t="shared" si="50"/>
        <v>0</v>
      </c>
      <c r="AH372">
        <v>20785</v>
      </c>
      <c r="AI372" s="1" t="s">
        <v>5</v>
      </c>
      <c r="AJ372" s="8" t="str">
        <f t="shared" si="51"/>
        <v>20785_in</v>
      </c>
      <c r="AK372" s="2" t="b">
        <f t="shared" si="52"/>
        <v>1</v>
      </c>
    </row>
    <row r="373" spans="8:37" x14ac:dyDescent="0.25">
      <c r="H373" s="4"/>
      <c r="I373" s="4"/>
      <c r="R373" s="21">
        <f t="shared" si="53"/>
        <v>183</v>
      </c>
      <c r="S373" s="22">
        <f>$S$6+(T372-1)</f>
        <v>62789</v>
      </c>
      <c r="T373" s="23">
        <f>T372</f>
        <v>20785</v>
      </c>
      <c r="U373" s="23" t="s">
        <v>4</v>
      </c>
      <c r="V373" s="24" t="str">
        <f t="shared" si="48"/>
        <v>20785_out</v>
      </c>
      <c r="W373" s="25">
        <v>0</v>
      </c>
      <c r="X373" s="26">
        <f t="shared" si="49"/>
        <v>0</v>
      </c>
      <c r="AE373">
        <v>20569.451000000001</v>
      </c>
      <c r="AF373" t="b">
        <f t="shared" si="50"/>
        <v>0</v>
      </c>
      <c r="AH373" s="2">
        <f>AH372</f>
        <v>20785</v>
      </c>
      <c r="AI373" s="1" t="s">
        <v>4</v>
      </c>
      <c r="AJ373" s="8" t="str">
        <f t="shared" si="51"/>
        <v>20785_out</v>
      </c>
      <c r="AK373" s="2" t="b">
        <f t="shared" si="52"/>
        <v>1</v>
      </c>
    </row>
    <row r="374" spans="8:37" x14ac:dyDescent="0.25">
      <c r="H374" s="4"/>
      <c r="I374" s="4"/>
      <c r="R374" s="21">
        <f t="shared" si="53"/>
        <v>184</v>
      </c>
      <c r="S374" s="22">
        <f>$S$6+T373</f>
        <v>62790</v>
      </c>
      <c r="T374" s="23">
        <v>21476</v>
      </c>
      <c r="U374" s="23" t="s">
        <v>5</v>
      </c>
      <c r="V374" s="24" t="str">
        <f t="shared" si="48"/>
        <v>21476_in</v>
      </c>
      <c r="W374" s="25">
        <v>0</v>
      </c>
      <c r="X374" s="26">
        <f t="shared" si="49"/>
        <v>0</v>
      </c>
      <c r="AE374">
        <v>20552.967799999999</v>
      </c>
      <c r="AF374" t="b">
        <f t="shared" si="50"/>
        <v>0</v>
      </c>
      <c r="AH374">
        <v>21476</v>
      </c>
      <c r="AI374" s="1" t="s">
        <v>5</v>
      </c>
      <c r="AJ374" s="8" t="str">
        <f t="shared" si="51"/>
        <v>21476_in</v>
      </c>
      <c r="AK374" s="2" t="b">
        <f t="shared" si="52"/>
        <v>1</v>
      </c>
    </row>
    <row r="375" spans="8:37" x14ac:dyDescent="0.25">
      <c r="H375" s="4"/>
      <c r="I375" s="4"/>
      <c r="R375" s="21">
        <f t="shared" si="53"/>
        <v>184</v>
      </c>
      <c r="S375" s="22">
        <f>$S$6+(T374-1)</f>
        <v>63480</v>
      </c>
      <c r="T375" s="23">
        <f>T374</f>
        <v>21476</v>
      </c>
      <c r="U375" s="23" t="s">
        <v>4</v>
      </c>
      <c r="V375" s="24" t="str">
        <f t="shared" si="48"/>
        <v>21476_out</v>
      </c>
      <c r="W375" s="25">
        <v>0</v>
      </c>
      <c r="X375" s="26">
        <f t="shared" si="49"/>
        <v>0</v>
      </c>
      <c r="AE375">
        <v>20569.317800000001</v>
      </c>
      <c r="AF375" t="b">
        <f t="shared" si="50"/>
        <v>0</v>
      </c>
      <c r="AH375" s="2">
        <f>AH374</f>
        <v>21476</v>
      </c>
      <c r="AI375" s="1" t="s">
        <v>4</v>
      </c>
      <c r="AJ375" s="8" t="str">
        <f t="shared" si="51"/>
        <v>21476_out</v>
      </c>
      <c r="AK375" s="2" t="b">
        <f t="shared" si="52"/>
        <v>1</v>
      </c>
    </row>
    <row r="376" spans="8:37" x14ac:dyDescent="0.25">
      <c r="H376" s="4"/>
      <c r="I376" s="4"/>
      <c r="R376" s="21">
        <f t="shared" si="53"/>
        <v>185</v>
      </c>
      <c r="S376" s="22">
        <f>$S$6+T375</f>
        <v>63481</v>
      </c>
      <c r="T376" s="23">
        <v>22174</v>
      </c>
      <c r="U376" s="23" t="s">
        <v>5</v>
      </c>
      <c r="V376" s="24" t="str">
        <f t="shared" si="48"/>
        <v>22174_in</v>
      </c>
      <c r="W376" s="25">
        <v>0</v>
      </c>
      <c r="X376" s="26">
        <f t="shared" si="49"/>
        <v>0</v>
      </c>
      <c r="AE376">
        <v>20552.828799999999</v>
      </c>
      <c r="AF376" t="b">
        <f t="shared" si="50"/>
        <v>0</v>
      </c>
      <c r="AH376">
        <v>22174</v>
      </c>
      <c r="AI376" s="1" t="s">
        <v>5</v>
      </c>
      <c r="AJ376" s="8" t="str">
        <f t="shared" si="51"/>
        <v>22174_in</v>
      </c>
      <c r="AK376" s="2" t="b">
        <f t="shared" si="52"/>
        <v>1</v>
      </c>
    </row>
    <row r="377" spans="8:37" x14ac:dyDescent="0.25">
      <c r="H377" s="4"/>
      <c r="I377" s="4"/>
      <c r="R377" s="21">
        <f t="shared" si="53"/>
        <v>185</v>
      </c>
      <c r="S377" s="22">
        <f>$S$6+(T376-1)</f>
        <v>64178</v>
      </c>
      <c r="T377" s="23">
        <f>T376</f>
        <v>22174</v>
      </c>
      <c r="U377" s="23" t="s">
        <v>4</v>
      </c>
      <c r="V377" s="24" t="str">
        <f t="shared" si="48"/>
        <v>22174_out</v>
      </c>
      <c r="W377" s="25">
        <v>0</v>
      </c>
      <c r="X377" s="26">
        <f t="shared" si="49"/>
        <v>0</v>
      </c>
      <c r="AE377">
        <v>20569.178800000002</v>
      </c>
      <c r="AF377" t="b">
        <f t="shared" si="50"/>
        <v>0</v>
      </c>
      <c r="AH377" s="2">
        <f>AH376</f>
        <v>22174</v>
      </c>
      <c r="AI377" s="1" t="s">
        <v>4</v>
      </c>
      <c r="AJ377" s="8" t="str">
        <f t="shared" si="51"/>
        <v>22174_out</v>
      </c>
      <c r="AK377" s="2" t="b">
        <f t="shared" si="52"/>
        <v>1</v>
      </c>
    </row>
    <row r="378" spans="8:37" x14ac:dyDescent="0.25">
      <c r="H378" s="4"/>
      <c r="I378" s="4"/>
      <c r="R378" s="21">
        <f t="shared" si="53"/>
        <v>186</v>
      </c>
      <c r="S378" s="22">
        <f>$S$6+T377</f>
        <v>64179</v>
      </c>
      <c r="T378" s="23">
        <v>22880</v>
      </c>
      <c r="U378" s="23" t="s">
        <v>5</v>
      </c>
      <c r="V378" s="24" t="str">
        <f t="shared" si="48"/>
        <v>22880_in</v>
      </c>
      <c r="W378" s="25">
        <v>0</v>
      </c>
      <c r="X378" s="26">
        <f t="shared" si="49"/>
        <v>0</v>
      </c>
      <c r="AE378">
        <v>20552.7003</v>
      </c>
      <c r="AF378" t="b">
        <f t="shared" si="50"/>
        <v>0</v>
      </c>
      <c r="AH378">
        <v>22880</v>
      </c>
      <c r="AI378" s="1" t="s">
        <v>5</v>
      </c>
      <c r="AJ378" s="8" t="str">
        <f t="shared" si="51"/>
        <v>22880_in</v>
      </c>
      <c r="AK378" s="2" t="b">
        <f t="shared" si="52"/>
        <v>1</v>
      </c>
    </row>
    <row r="379" spans="8:37" x14ac:dyDescent="0.25">
      <c r="H379" s="4"/>
      <c r="I379" s="4"/>
      <c r="R379" s="21">
        <f t="shared" si="53"/>
        <v>186</v>
      </c>
      <c r="S379" s="22">
        <f>$S$6+(T378-1)</f>
        <v>64884</v>
      </c>
      <c r="T379" s="23">
        <f>T378</f>
        <v>22880</v>
      </c>
      <c r="U379" s="23" t="s">
        <v>4</v>
      </c>
      <c r="V379" s="24" t="str">
        <f t="shared" si="48"/>
        <v>22880_out</v>
      </c>
      <c r="W379" s="25">
        <v>0</v>
      </c>
      <c r="X379" s="26">
        <f t="shared" si="49"/>
        <v>0</v>
      </c>
      <c r="AE379">
        <v>20569.050299999999</v>
      </c>
      <c r="AF379" t="b">
        <f t="shared" si="50"/>
        <v>0</v>
      </c>
      <c r="AH379" s="2">
        <f>AH378</f>
        <v>22880</v>
      </c>
      <c r="AI379" s="1" t="s">
        <v>4</v>
      </c>
      <c r="AJ379" s="8" t="str">
        <f t="shared" si="51"/>
        <v>22880_out</v>
      </c>
      <c r="AK379" s="2" t="b">
        <f t="shared" si="52"/>
        <v>1</v>
      </c>
    </row>
    <row r="380" spans="8:37" x14ac:dyDescent="0.25">
      <c r="H380" s="4"/>
      <c r="I380" s="4"/>
      <c r="R380" s="21">
        <f t="shared" si="53"/>
        <v>187</v>
      </c>
      <c r="S380" s="22">
        <f>$S$6+T379</f>
        <v>64885</v>
      </c>
      <c r="T380" s="23">
        <v>23592</v>
      </c>
      <c r="U380" s="23" t="s">
        <v>5</v>
      </c>
      <c r="V380" s="24" t="str">
        <f t="shared" si="48"/>
        <v>23592_in</v>
      </c>
      <c r="W380" s="25">
        <v>0</v>
      </c>
      <c r="X380" s="26">
        <f t="shared" si="49"/>
        <v>0</v>
      </c>
      <c r="AE380">
        <v>20552.577099999999</v>
      </c>
      <c r="AF380" t="b">
        <f t="shared" si="50"/>
        <v>0</v>
      </c>
      <c r="AH380">
        <v>23592</v>
      </c>
      <c r="AI380" s="1" t="s">
        <v>5</v>
      </c>
      <c r="AJ380" s="8" t="str">
        <f t="shared" si="51"/>
        <v>23592_in</v>
      </c>
      <c r="AK380" s="2" t="b">
        <f t="shared" si="52"/>
        <v>1</v>
      </c>
    </row>
    <row r="381" spans="8:37" x14ac:dyDescent="0.25">
      <c r="H381" s="4"/>
      <c r="I381" s="4"/>
      <c r="R381" s="21">
        <f t="shared" si="53"/>
        <v>187</v>
      </c>
      <c r="S381" s="22">
        <f>$S$6+(T380-1)</f>
        <v>65596</v>
      </c>
      <c r="T381" s="23">
        <f>T380</f>
        <v>23592</v>
      </c>
      <c r="U381" s="23" t="s">
        <v>4</v>
      </c>
      <c r="V381" s="24" t="str">
        <f t="shared" si="48"/>
        <v>23592_out</v>
      </c>
      <c r="W381" s="25">
        <v>0</v>
      </c>
      <c r="X381" s="26">
        <f t="shared" si="49"/>
        <v>0</v>
      </c>
      <c r="AE381">
        <v>20568.927100000001</v>
      </c>
      <c r="AF381" t="b">
        <f t="shared" si="50"/>
        <v>0</v>
      </c>
      <c r="AH381" s="2">
        <f>AH380</f>
        <v>23592</v>
      </c>
      <c r="AI381" s="1" t="s">
        <v>4</v>
      </c>
      <c r="AJ381" s="8" t="str">
        <f t="shared" si="51"/>
        <v>23592_out</v>
      </c>
      <c r="AK381" s="2" t="b">
        <f t="shared" si="52"/>
        <v>1</v>
      </c>
    </row>
    <row r="382" spans="8:37" x14ac:dyDescent="0.25">
      <c r="H382" s="4"/>
      <c r="I382" s="4"/>
      <c r="R382" s="21">
        <f t="shared" si="53"/>
        <v>188</v>
      </c>
      <c r="S382" s="22">
        <f>$S$6+T381</f>
        <v>65597</v>
      </c>
      <c r="T382" s="23">
        <v>24311</v>
      </c>
      <c r="U382" s="23" t="s">
        <v>5</v>
      </c>
      <c r="V382" s="24" t="str">
        <f t="shared" si="48"/>
        <v>24311_in</v>
      </c>
      <c r="W382" s="25">
        <v>0</v>
      </c>
      <c r="X382" s="26">
        <f t="shared" si="49"/>
        <v>0</v>
      </c>
      <c r="AE382">
        <v>20552.4607</v>
      </c>
      <c r="AF382" t="b">
        <f t="shared" si="50"/>
        <v>0</v>
      </c>
      <c r="AH382">
        <v>24311</v>
      </c>
      <c r="AI382" s="1" t="s">
        <v>5</v>
      </c>
      <c r="AJ382" s="8" t="str">
        <f t="shared" si="51"/>
        <v>24311_in</v>
      </c>
      <c r="AK382" s="2" t="b">
        <f t="shared" si="52"/>
        <v>1</v>
      </c>
    </row>
    <row r="383" spans="8:37" x14ac:dyDescent="0.25">
      <c r="H383" s="4"/>
      <c r="I383" s="4"/>
      <c r="R383" s="21">
        <f t="shared" si="53"/>
        <v>188</v>
      </c>
      <c r="S383" s="22">
        <f>$S$6+(T382-1)</f>
        <v>66315</v>
      </c>
      <c r="T383" s="23">
        <f>T382</f>
        <v>24311</v>
      </c>
      <c r="U383" s="23" t="s">
        <v>4</v>
      </c>
      <c r="V383" s="24" t="str">
        <f t="shared" si="48"/>
        <v>24311_out</v>
      </c>
      <c r="W383" s="25">
        <v>0</v>
      </c>
      <c r="X383" s="26">
        <f t="shared" si="49"/>
        <v>0</v>
      </c>
      <c r="AE383">
        <v>20568.810700000002</v>
      </c>
      <c r="AF383" t="b">
        <f t="shared" si="50"/>
        <v>0</v>
      </c>
      <c r="AH383" s="2">
        <f>AH382</f>
        <v>24311</v>
      </c>
      <c r="AI383" s="1" t="s">
        <v>4</v>
      </c>
      <c r="AJ383" s="8" t="str">
        <f t="shared" si="51"/>
        <v>24311_out</v>
      </c>
      <c r="AK383" s="2" t="b">
        <f t="shared" si="52"/>
        <v>1</v>
      </c>
    </row>
    <row r="384" spans="8:37" x14ac:dyDescent="0.25">
      <c r="H384" s="4"/>
      <c r="I384" s="4"/>
      <c r="R384" s="21">
        <f t="shared" si="53"/>
        <v>189</v>
      </c>
      <c r="S384" s="22">
        <f>$S$6+T383</f>
        <v>66316</v>
      </c>
      <c r="T384" s="23">
        <v>25038</v>
      </c>
      <c r="U384" s="23" t="s">
        <v>5</v>
      </c>
      <c r="V384" s="24" t="str">
        <f t="shared" si="48"/>
        <v>25038_in</v>
      </c>
      <c r="W384" s="25">
        <v>0</v>
      </c>
      <c r="X384" s="26">
        <f t="shared" si="49"/>
        <v>0</v>
      </c>
      <c r="AE384">
        <v>20552.350299999998</v>
      </c>
      <c r="AF384" t="b">
        <f t="shared" si="50"/>
        <v>0</v>
      </c>
      <c r="AH384">
        <v>25038</v>
      </c>
      <c r="AI384" s="1" t="s">
        <v>5</v>
      </c>
      <c r="AJ384" s="8" t="str">
        <f t="shared" si="51"/>
        <v>25038_in</v>
      </c>
      <c r="AK384" s="2" t="b">
        <f t="shared" si="52"/>
        <v>1</v>
      </c>
    </row>
    <row r="385" spans="8:37" x14ac:dyDescent="0.25">
      <c r="H385" s="4"/>
      <c r="I385" s="4"/>
      <c r="R385" s="21">
        <f t="shared" si="53"/>
        <v>189</v>
      </c>
      <c r="S385" s="22">
        <f>$S$6+(T384-1)</f>
        <v>67042</v>
      </c>
      <c r="T385" s="23">
        <f>T384</f>
        <v>25038</v>
      </c>
      <c r="U385" s="23" t="s">
        <v>4</v>
      </c>
      <c r="V385" s="24" t="str">
        <f t="shared" si="48"/>
        <v>25038_out</v>
      </c>
      <c r="W385" s="25">
        <v>0</v>
      </c>
      <c r="X385" s="26">
        <f t="shared" si="49"/>
        <v>0</v>
      </c>
      <c r="AE385">
        <v>20568.7003</v>
      </c>
      <c r="AF385" t="b">
        <f t="shared" si="50"/>
        <v>0</v>
      </c>
      <c r="AH385" s="2">
        <f>AH384</f>
        <v>25038</v>
      </c>
      <c r="AI385" s="1" t="s">
        <v>4</v>
      </c>
      <c r="AJ385" s="8" t="str">
        <f t="shared" si="51"/>
        <v>25038_out</v>
      </c>
      <c r="AK385" s="2" t="b">
        <f t="shared" si="52"/>
        <v>1</v>
      </c>
    </row>
    <row r="386" spans="8:37" x14ac:dyDescent="0.25">
      <c r="H386" s="4"/>
      <c r="I386" s="4"/>
      <c r="R386" s="21">
        <f t="shared" si="53"/>
        <v>190</v>
      </c>
      <c r="S386" s="22">
        <f>$S$6+T385</f>
        <v>67043</v>
      </c>
      <c r="T386" s="23">
        <v>25772</v>
      </c>
      <c r="U386" s="23" t="s">
        <v>5</v>
      </c>
      <c r="V386" s="24" t="str">
        <f t="shared" si="48"/>
        <v>25772_in</v>
      </c>
      <c r="W386" s="25">
        <v>0</v>
      </c>
      <c r="X386" s="26">
        <f t="shared" si="49"/>
        <v>0</v>
      </c>
      <c r="AE386">
        <v>20552.246599999999</v>
      </c>
      <c r="AF386" t="b">
        <f t="shared" si="50"/>
        <v>0</v>
      </c>
      <c r="AH386">
        <v>25772</v>
      </c>
      <c r="AI386" s="1" t="s">
        <v>5</v>
      </c>
      <c r="AJ386" s="8" t="str">
        <f t="shared" si="51"/>
        <v>25772_in</v>
      </c>
      <c r="AK386" s="2" t="b">
        <f t="shared" si="52"/>
        <v>1</v>
      </c>
    </row>
    <row r="387" spans="8:37" x14ac:dyDescent="0.25">
      <c r="H387" s="4"/>
      <c r="I387" s="4"/>
      <c r="R387" s="21">
        <f t="shared" si="53"/>
        <v>190</v>
      </c>
      <c r="S387" s="22">
        <f>$S$6+(T386-1)</f>
        <v>67776</v>
      </c>
      <c r="T387" s="23">
        <f>T386</f>
        <v>25772</v>
      </c>
      <c r="U387" s="23" t="s">
        <v>4</v>
      </c>
      <c r="V387" s="24" t="str">
        <f t="shared" si="48"/>
        <v>25772_out</v>
      </c>
      <c r="W387" s="25">
        <v>0</v>
      </c>
      <c r="X387" s="26">
        <f t="shared" si="49"/>
        <v>0</v>
      </c>
      <c r="AE387">
        <v>20568.596600000001</v>
      </c>
      <c r="AF387" t="b">
        <f t="shared" si="50"/>
        <v>0</v>
      </c>
      <c r="AH387" s="2">
        <f>AH386</f>
        <v>25772</v>
      </c>
      <c r="AI387" s="1" t="s">
        <v>4</v>
      </c>
      <c r="AJ387" s="8" t="str">
        <f t="shared" si="51"/>
        <v>25772_out</v>
      </c>
      <c r="AK387" s="2" t="b">
        <f t="shared" si="52"/>
        <v>1</v>
      </c>
    </row>
    <row r="388" spans="8:37" x14ac:dyDescent="0.25">
      <c r="H388" s="4"/>
      <c r="I388" s="4"/>
      <c r="R388" s="21">
        <f t="shared" si="53"/>
        <v>191</v>
      </c>
      <c r="S388" s="22">
        <f>$S$6+T387</f>
        <v>67777</v>
      </c>
      <c r="T388" s="23">
        <v>26513</v>
      </c>
      <c r="U388" s="23" t="s">
        <v>5</v>
      </c>
      <c r="V388" s="24" t="str">
        <f t="shared" si="48"/>
        <v>26513_in</v>
      </c>
      <c r="W388" s="25">
        <v>0</v>
      </c>
      <c r="X388" s="26">
        <f t="shared" si="49"/>
        <v>0</v>
      </c>
      <c r="AE388">
        <v>20552.1397</v>
      </c>
      <c r="AF388" t="b">
        <f t="shared" si="50"/>
        <v>0</v>
      </c>
      <c r="AH388">
        <v>26513</v>
      </c>
      <c r="AI388" s="1" t="s">
        <v>5</v>
      </c>
      <c r="AJ388" s="8" t="str">
        <f t="shared" si="51"/>
        <v>26513_in</v>
      </c>
      <c r="AK388" s="2" t="b">
        <f t="shared" si="52"/>
        <v>1</v>
      </c>
    </row>
    <row r="389" spans="8:37" x14ac:dyDescent="0.25">
      <c r="H389" s="4"/>
      <c r="I389" s="4"/>
      <c r="R389" s="21">
        <f t="shared" si="53"/>
        <v>191</v>
      </c>
      <c r="S389" s="22">
        <f>$S$6+(T388-1)</f>
        <v>68517</v>
      </c>
      <c r="T389" s="23">
        <f>T388</f>
        <v>26513</v>
      </c>
      <c r="U389" s="23" t="s">
        <v>4</v>
      </c>
      <c r="V389" s="24" t="str">
        <f t="shared" si="48"/>
        <v>26513_out</v>
      </c>
      <c r="W389" s="25">
        <v>0</v>
      </c>
      <c r="X389" s="26">
        <f t="shared" si="49"/>
        <v>0</v>
      </c>
      <c r="AE389">
        <v>20568.489699999998</v>
      </c>
      <c r="AF389" t="b">
        <f t="shared" si="50"/>
        <v>0</v>
      </c>
      <c r="AH389" s="2">
        <f>AH388</f>
        <v>26513</v>
      </c>
      <c r="AI389" s="1" t="s">
        <v>4</v>
      </c>
      <c r="AJ389" s="8" t="str">
        <f t="shared" si="51"/>
        <v>26513_out</v>
      </c>
      <c r="AK389" s="2" t="b">
        <f t="shared" si="52"/>
        <v>1</v>
      </c>
    </row>
    <row r="390" spans="8:37" x14ac:dyDescent="0.25">
      <c r="H390" s="4"/>
      <c r="I390" s="4"/>
      <c r="R390" s="21">
        <f t="shared" si="53"/>
        <v>192</v>
      </c>
      <c r="S390" s="22">
        <f>$S$6+T389</f>
        <v>68518</v>
      </c>
      <c r="T390" s="23">
        <v>27262</v>
      </c>
      <c r="U390" s="23" t="s">
        <v>5</v>
      </c>
      <c r="V390" s="24" t="str">
        <f t="shared" si="48"/>
        <v>27262_in</v>
      </c>
      <c r="W390" s="25">
        <v>0</v>
      </c>
      <c r="X390" s="26">
        <f t="shared" si="49"/>
        <v>0</v>
      </c>
      <c r="AE390">
        <v>20552.0569</v>
      </c>
      <c r="AF390" t="b">
        <f t="shared" si="50"/>
        <v>0</v>
      </c>
      <c r="AH390">
        <v>27262</v>
      </c>
      <c r="AI390" s="1" t="s">
        <v>5</v>
      </c>
      <c r="AJ390" s="8" t="str">
        <f t="shared" si="51"/>
        <v>27262_in</v>
      </c>
      <c r="AK390" s="2" t="b">
        <f t="shared" si="52"/>
        <v>1</v>
      </c>
    </row>
    <row r="391" spans="8:37" x14ac:dyDescent="0.25">
      <c r="H391" s="4"/>
      <c r="I391" s="4"/>
      <c r="R391" s="21">
        <f t="shared" si="53"/>
        <v>192</v>
      </c>
      <c r="S391" s="22">
        <f>$S$6+(T390-1)</f>
        <v>69266</v>
      </c>
      <c r="T391" s="23">
        <f>T390</f>
        <v>27262</v>
      </c>
      <c r="U391" s="23" t="s">
        <v>4</v>
      </c>
      <c r="V391" s="24" t="str">
        <f t="shared" si="48"/>
        <v>27262_out</v>
      </c>
      <c r="W391" s="25">
        <v>0</v>
      </c>
      <c r="X391" s="26">
        <f t="shared" si="49"/>
        <v>0</v>
      </c>
      <c r="AE391">
        <v>20568.406900000002</v>
      </c>
      <c r="AF391" t="b">
        <f t="shared" si="50"/>
        <v>0</v>
      </c>
      <c r="AH391" s="2">
        <f>AH390</f>
        <v>27262</v>
      </c>
      <c r="AI391" s="1" t="s">
        <v>4</v>
      </c>
      <c r="AJ391" s="8" t="str">
        <f t="shared" si="51"/>
        <v>27262_out</v>
      </c>
      <c r="AK391" s="2" t="b">
        <f t="shared" si="52"/>
        <v>1</v>
      </c>
    </row>
    <row r="392" spans="8:37" x14ac:dyDescent="0.25">
      <c r="H392" s="4"/>
      <c r="I392" s="4"/>
      <c r="R392" s="21">
        <f t="shared" si="53"/>
        <v>193</v>
      </c>
      <c r="S392" s="22">
        <f>$S$6+T391</f>
        <v>69267</v>
      </c>
      <c r="T392" s="23">
        <v>28018</v>
      </c>
      <c r="U392" s="23" t="s">
        <v>5</v>
      </c>
      <c r="V392" s="24" t="str">
        <f t="shared" si="48"/>
        <v>28018_in</v>
      </c>
      <c r="W392" s="25">
        <v>0</v>
      </c>
      <c r="X392" s="26">
        <f t="shared" si="49"/>
        <v>0</v>
      </c>
      <c r="AE392">
        <v>20551.9391</v>
      </c>
      <c r="AF392" t="b">
        <f t="shared" si="50"/>
        <v>0</v>
      </c>
      <c r="AH392">
        <v>28018</v>
      </c>
      <c r="AI392" s="1" t="s">
        <v>5</v>
      </c>
      <c r="AJ392" s="8" t="str">
        <f t="shared" si="51"/>
        <v>28018_in</v>
      </c>
      <c r="AK392" s="2" t="b">
        <f t="shared" si="52"/>
        <v>1</v>
      </c>
    </row>
    <row r="393" spans="8:37" x14ac:dyDescent="0.25">
      <c r="H393" s="4"/>
      <c r="I393" s="4"/>
      <c r="R393" s="21">
        <f t="shared" si="53"/>
        <v>193</v>
      </c>
      <c r="S393" s="22">
        <f>$S$6+(T392-1)</f>
        <v>70022</v>
      </c>
      <c r="T393" s="23">
        <f>T392</f>
        <v>28018</v>
      </c>
      <c r="U393" s="23" t="s">
        <v>4</v>
      </c>
      <c r="V393" s="24" t="str">
        <f t="shared" ref="V393:V433" si="55">CONCATENATE(T393,"_",U393)</f>
        <v>28018_out</v>
      </c>
      <c r="W393" s="25">
        <v>0</v>
      </c>
      <c r="X393" s="26">
        <f t="shared" ref="X393:X433" si="56">W393/$AC$7</f>
        <v>0</v>
      </c>
      <c r="AE393">
        <v>20568.289100000002</v>
      </c>
      <c r="AF393" t="b">
        <f t="shared" ref="AF393:AF434" si="57">AE393=W393</f>
        <v>0</v>
      </c>
      <c r="AH393" s="2">
        <f>AH392</f>
        <v>28018</v>
      </c>
      <c r="AI393" s="1" t="s">
        <v>4</v>
      </c>
      <c r="AJ393" s="8" t="str">
        <f t="shared" ref="AJ393:AJ433" si="58">CONCATENATE(AH393,"_",AI393)</f>
        <v>28018_out</v>
      </c>
      <c r="AK393" s="2" t="b">
        <f t="shared" ref="AK393:AK432" si="59">V393=AJ393</f>
        <v>1</v>
      </c>
    </row>
    <row r="394" spans="8:37" x14ac:dyDescent="0.25">
      <c r="H394" s="4"/>
      <c r="I394" s="4"/>
      <c r="R394" s="21">
        <f t="shared" si="53"/>
        <v>194</v>
      </c>
      <c r="S394" s="22">
        <f>$S$6+T393</f>
        <v>70023</v>
      </c>
      <c r="T394" s="23">
        <v>28781</v>
      </c>
      <c r="U394" s="23" t="s">
        <v>5</v>
      </c>
      <c r="V394" s="24" t="str">
        <f t="shared" si="55"/>
        <v>28781_in</v>
      </c>
      <c r="W394" s="25">
        <v>0</v>
      </c>
      <c r="X394" s="26">
        <f t="shared" si="56"/>
        <v>0</v>
      </c>
      <c r="AE394">
        <v>20551.8819</v>
      </c>
      <c r="AF394" t="b">
        <f t="shared" si="57"/>
        <v>0</v>
      </c>
      <c r="AH394">
        <v>28781</v>
      </c>
      <c r="AI394" s="1" t="s">
        <v>5</v>
      </c>
      <c r="AJ394" s="8" t="str">
        <f t="shared" si="58"/>
        <v>28781_in</v>
      </c>
      <c r="AK394" s="2" t="b">
        <f t="shared" si="59"/>
        <v>1</v>
      </c>
    </row>
    <row r="395" spans="8:37" x14ac:dyDescent="0.25">
      <c r="H395" s="4"/>
      <c r="I395" s="4"/>
      <c r="R395" s="21">
        <f t="shared" si="53"/>
        <v>194</v>
      </c>
      <c r="S395" s="22">
        <f>$S$6+(T394-1)</f>
        <v>70785</v>
      </c>
      <c r="T395" s="23">
        <f>T394</f>
        <v>28781</v>
      </c>
      <c r="U395" s="23" t="s">
        <v>4</v>
      </c>
      <c r="V395" s="24" t="str">
        <f t="shared" si="55"/>
        <v>28781_out</v>
      </c>
      <c r="W395" s="25">
        <v>0</v>
      </c>
      <c r="X395" s="26">
        <f t="shared" si="56"/>
        <v>0</v>
      </c>
      <c r="AE395">
        <v>20568.231899999999</v>
      </c>
      <c r="AF395" t="b">
        <f t="shared" si="57"/>
        <v>0</v>
      </c>
      <c r="AH395" s="2">
        <f>AH394</f>
        <v>28781</v>
      </c>
      <c r="AI395" s="1" t="s">
        <v>4</v>
      </c>
      <c r="AJ395" s="8" t="str">
        <f t="shared" si="58"/>
        <v>28781_out</v>
      </c>
      <c r="AK395" s="2" t="b">
        <f t="shared" si="59"/>
        <v>1</v>
      </c>
    </row>
    <row r="396" spans="8:37" x14ac:dyDescent="0.25">
      <c r="H396" s="4"/>
      <c r="I396" s="4"/>
      <c r="R396" s="21">
        <f t="shared" ref="R396:R433" si="60">R394+1</f>
        <v>195</v>
      </c>
      <c r="S396" s="22">
        <f>$S$6+T395</f>
        <v>70786</v>
      </c>
      <c r="T396" s="23">
        <v>29553</v>
      </c>
      <c r="U396" s="23" t="s">
        <v>5</v>
      </c>
      <c r="V396" s="24" t="str">
        <f t="shared" si="55"/>
        <v>29553_in</v>
      </c>
      <c r="W396" s="25">
        <v>0</v>
      </c>
      <c r="X396" s="26">
        <f t="shared" si="56"/>
        <v>0</v>
      </c>
      <c r="AE396">
        <v>20551.812000000002</v>
      </c>
      <c r="AF396" t="b">
        <f t="shared" si="57"/>
        <v>0</v>
      </c>
      <c r="AH396">
        <v>29553</v>
      </c>
      <c r="AI396" s="1" t="s">
        <v>5</v>
      </c>
      <c r="AJ396" s="8" t="str">
        <f t="shared" si="58"/>
        <v>29553_in</v>
      </c>
      <c r="AK396" s="2" t="b">
        <f t="shared" si="59"/>
        <v>1</v>
      </c>
    </row>
    <row r="397" spans="8:37" x14ac:dyDescent="0.25">
      <c r="H397" s="4"/>
      <c r="I397" s="4"/>
      <c r="R397" s="21">
        <f t="shared" si="60"/>
        <v>195</v>
      </c>
      <c r="S397" s="22">
        <f>$S$6+(T396-1)</f>
        <v>71557</v>
      </c>
      <c r="T397" s="23">
        <f>T396</f>
        <v>29553</v>
      </c>
      <c r="U397" s="23" t="s">
        <v>4</v>
      </c>
      <c r="V397" s="24" t="str">
        <f t="shared" si="55"/>
        <v>29553_out</v>
      </c>
      <c r="W397" s="25">
        <v>0</v>
      </c>
      <c r="X397" s="26">
        <f t="shared" si="56"/>
        <v>0</v>
      </c>
      <c r="AE397">
        <v>20568.162</v>
      </c>
      <c r="AF397" t="b">
        <f t="shared" si="57"/>
        <v>0</v>
      </c>
      <c r="AH397" s="2">
        <f>AH396</f>
        <v>29553</v>
      </c>
      <c r="AI397" s="1" t="s">
        <v>4</v>
      </c>
      <c r="AJ397" s="8" t="str">
        <f t="shared" si="58"/>
        <v>29553_out</v>
      </c>
      <c r="AK397" s="2" t="b">
        <f t="shared" si="59"/>
        <v>1</v>
      </c>
    </row>
    <row r="398" spans="8:37" x14ac:dyDescent="0.25">
      <c r="H398" s="4"/>
      <c r="I398" s="4"/>
      <c r="R398" s="21">
        <f t="shared" si="60"/>
        <v>196</v>
      </c>
      <c r="S398" s="22">
        <f>$S$6+T397</f>
        <v>71558</v>
      </c>
      <c r="T398" s="23">
        <v>30332</v>
      </c>
      <c r="U398" s="23" t="s">
        <v>5</v>
      </c>
      <c r="V398" s="24" t="str">
        <f t="shared" si="55"/>
        <v>30332_in</v>
      </c>
      <c r="W398" s="25">
        <v>0</v>
      </c>
      <c r="X398" s="26">
        <f t="shared" si="56"/>
        <v>0</v>
      </c>
      <c r="AE398">
        <v>20551.739699999998</v>
      </c>
      <c r="AF398" t="b">
        <f t="shared" si="57"/>
        <v>0</v>
      </c>
      <c r="AH398">
        <v>30332</v>
      </c>
      <c r="AI398" s="1" t="s">
        <v>5</v>
      </c>
      <c r="AJ398" s="8" t="str">
        <f t="shared" si="58"/>
        <v>30332_in</v>
      </c>
      <c r="AK398" s="2" t="b">
        <f t="shared" si="59"/>
        <v>1</v>
      </c>
    </row>
    <row r="399" spans="8:37" x14ac:dyDescent="0.25">
      <c r="H399" s="4"/>
      <c r="I399" s="4"/>
      <c r="R399" s="21">
        <f t="shared" si="60"/>
        <v>196</v>
      </c>
      <c r="S399" s="22">
        <f>$S$6+(T398-1)</f>
        <v>72336</v>
      </c>
      <c r="T399" s="23">
        <f>T398</f>
        <v>30332</v>
      </c>
      <c r="U399" s="23" t="s">
        <v>4</v>
      </c>
      <c r="V399" s="24" t="str">
        <f t="shared" si="55"/>
        <v>30332_out</v>
      </c>
      <c r="W399" s="25">
        <v>0</v>
      </c>
      <c r="X399" s="26">
        <f t="shared" si="56"/>
        <v>0</v>
      </c>
      <c r="AE399">
        <v>20568.0897</v>
      </c>
      <c r="AF399" t="b">
        <f t="shared" si="57"/>
        <v>0</v>
      </c>
      <c r="AH399" s="2">
        <f>AH398</f>
        <v>30332</v>
      </c>
      <c r="AI399" s="1" t="s">
        <v>4</v>
      </c>
      <c r="AJ399" s="8" t="str">
        <f t="shared" si="58"/>
        <v>30332_out</v>
      </c>
      <c r="AK399" s="2" t="b">
        <f t="shared" si="59"/>
        <v>1</v>
      </c>
    </row>
    <row r="400" spans="8:37" x14ac:dyDescent="0.25">
      <c r="H400" s="4"/>
      <c r="I400" s="4"/>
      <c r="R400" s="21">
        <f t="shared" si="60"/>
        <v>197</v>
      </c>
      <c r="S400" s="22">
        <f>$S$6+T399</f>
        <v>72337</v>
      </c>
      <c r="T400" s="23">
        <v>31118</v>
      </c>
      <c r="U400" s="23" t="s">
        <v>5</v>
      </c>
      <c r="V400" s="24" t="str">
        <f t="shared" si="55"/>
        <v>31118_in</v>
      </c>
      <c r="W400" s="25">
        <v>0</v>
      </c>
      <c r="X400" s="26">
        <f t="shared" si="56"/>
        <v>0</v>
      </c>
      <c r="AE400">
        <v>20551.6469</v>
      </c>
      <c r="AF400" t="b">
        <f t="shared" si="57"/>
        <v>0</v>
      </c>
      <c r="AH400">
        <v>31118</v>
      </c>
      <c r="AI400" s="1" t="s">
        <v>5</v>
      </c>
      <c r="AJ400" s="8" t="str">
        <f t="shared" si="58"/>
        <v>31118_in</v>
      </c>
      <c r="AK400" s="2" t="b">
        <f t="shared" si="59"/>
        <v>1</v>
      </c>
    </row>
    <row r="401" spans="8:37" x14ac:dyDescent="0.25">
      <c r="H401" s="4"/>
      <c r="I401" s="4"/>
      <c r="R401" s="21">
        <f t="shared" si="60"/>
        <v>197</v>
      </c>
      <c r="S401" s="22">
        <f>$S$6+(T400-1)</f>
        <v>73122</v>
      </c>
      <c r="T401" s="23">
        <f>T400</f>
        <v>31118</v>
      </c>
      <c r="U401" s="23" t="s">
        <v>4</v>
      </c>
      <c r="V401" s="24" t="str">
        <f t="shared" si="55"/>
        <v>31118_out</v>
      </c>
      <c r="W401" s="25">
        <v>0</v>
      </c>
      <c r="X401" s="26">
        <f t="shared" si="56"/>
        <v>0</v>
      </c>
      <c r="AE401">
        <v>20567.996899999998</v>
      </c>
      <c r="AF401" t="b">
        <f t="shared" si="57"/>
        <v>0</v>
      </c>
      <c r="AH401" s="2">
        <f>AH400</f>
        <v>31118</v>
      </c>
      <c r="AI401" s="1" t="s">
        <v>4</v>
      </c>
      <c r="AJ401" s="8" t="str">
        <f t="shared" si="58"/>
        <v>31118_out</v>
      </c>
      <c r="AK401" s="2" t="b">
        <f t="shared" si="59"/>
        <v>1</v>
      </c>
    </row>
    <row r="402" spans="8:37" x14ac:dyDescent="0.25">
      <c r="H402" s="4"/>
      <c r="I402" s="4"/>
      <c r="R402" s="21">
        <f t="shared" si="60"/>
        <v>198</v>
      </c>
      <c r="S402" s="22">
        <f>$S$6+T401</f>
        <v>73123</v>
      </c>
      <c r="T402" s="23">
        <v>31913</v>
      </c>
      <c r="U402" s="23" t="s">
        <v>5</v>
      </c>
      <c r="V402" s="24" t="str">
        <f t="shared" si="55"/>
        <v>31913_in</v>
      </c>
      <c r="W402" s="25">
        <v>0</v>
      </c>
      <c r="X402" s="26">
        <f t="shared" si="56"/>
        <v>0</v>
      </c>
      <c r="AE402">
        <v>20551.6014</v>
      </c>
      <c r="AF402" t="b">
        <f t="shared" si="57"/>
        <v>0</v>
      </c>
      <c r="AH402">
        <v>31913</v>
      </c>
      <c r="AI402" s="1" t="s">
        <v>5</v>
      </c>
      <c r="AJ402" s="8" t="str">
        <f t="shared" si="58"/>
        <v>31913_in</v>
      </c>
      <c r="AK402" s="2" t="b">
        <f t="shared" si="59"/>
        <v>1</v>
      </c>
    </row>
    <row r="403" spans="8:37" x14ac:dyDescent="0.25">
      <c r="H403" s="4"/>
      <c r="I403" s="4"/>
      <c r="R403" s="21">
        <f t="shared" si="60"/>
        <v>198</v>
      </c>
      <c r="S403" s="22">
        <f>$S$6+(T402-1)</f>
        <v>73917</v>
      </c>
      <c r="T403" s="23">
        <f>T402</f>
        <v>31913</v>
      </c>
      <c r="U403" s="23" t="s">
        <v>4</v>
      </c>
      <c r="V403" s="24" t="str">
        <f t="shared" si="55"/>
        <v>31913_out</v>
      </c>
      <c r="W403" s="25">
        <v>0</v>
      </c>
      <c r="X403" s="26">
        <f t="shared" si="56"/>
        <v>0</v>
      </c>
      <c r="AE403">
        <v>20567.951400000002</v>
      </c>
      <c r="AF403" t="b">
        <f t="shared" si="57"/>
        <v>0</v>
      </c>
      <c r="AH403" s="2">
        <f>AH402</f>
        <v>31913</v>
      </c>
      <c r="AI403" s="1" t="s">
        <v>4</v>
      </c>
      <c r="AJ403" s="8" t="str">
        <f t="shared" si="58"/>
        <v>31913_out</v>
      </c>
      <c r="AK403" s="2" t="b">
        <f t="shared" si="59"/>
        <v>1</v>
      </c>
    </row>
    <row r="404" spans="8:37" x14ac:dyDescent="0.25">
      <c r="H404" s="4"/>
      <c r="I404" s="4"/>
      <c r="R404" s="21">
        <f t="shared" si="60"/>
        <v>199</v>
      </c>
      <c r="S404" s="22">
        <f>$S$6+T403</f>
        <v>73918</v>
      </c>
      <c r="T404" s="23">
        <v>32716</v>
      </c>
      <c r="U404" s="23" t="s">
        <v>5</v>
      </c>
      <c r="V404" s="24" t="str">
        <f t="shared" si="55"/>
        <v>32716_in</v>
      </c>
      <c r="W404" s="25">
        <v>0</v>
      </c>
      <c r="X404" s="26">
        <f t="shared" si="56"/>
        <v>0</v>
      </c>
      <c r="AE404">
        <v>20551.5252</v>
      </c>
      <c r="AF404" t="b">
        <f t="shared" si="57"/>
        <v>0</v>
      </c>
      <c r="AH404">
        <v>32716</v>
      </c>
      <c r="AI404" s="1" t="s">
        <v>5</v>
      </c>
      <c r="AJ404" s="8" t="str">
        <f t="shared" si="58"/>
        <v>32716_in</v>
      </c>
      <c r="AK404" s="2" t="b">
        <f t="shared" si="59"/>
        <v>1</v>
      </c>
    </row>
    <row r="405" spans="8:37" x14ac:dyDescent="0.25">
      <c r="H405" s="4"/>
      <c r="I405" s="4"/>
      <c r="R405" s="21">
        <f t="shared" si="60"/>
        <v>199</v>
      </c>
      <c r="S405" s="22">
        <f>$S$6+(T404-1)</f>
        <v>74720</v>
      </c>
      <c r="T405" s="23">
        <f>T404</f>
        <v>32716</v>
      </c>
      <c r="U405" s="23" t="s">
        <v>4</v>
      </c>
      <c r="V405" s="24" t="str">
        <f t="shared" si="55"/>
        <v>32716_out</v>
      </c>
      <c r="W405" s="25">
        <v>0</v>
      </c>
      <c r="X405" s="26">
        <f t="shared" si="56"/>
        <v>0</v>
      </c>
      <c r="AE405">
        <v>20567.875199999999</v>
      </c>
      <c r="AF405" t="b">
        <f t="shared" si="57"/>
        <v>0</v>
      </c>
      <c r="AH405" s="2">
        <f>AH404</f>
        <v>32716</v>
      </c>
      <c r="AI405" s="1" t="s">
        <v>4</v>
      </c>
      <c r="AJ405" s="8" t="str">
        <f t="shared" si="58"/>
        <v>32716_out</v>
      </c>
      <c r="AK405" s="2" t="b">
        <f t="shared" si="59"/>
        <v>1</v>
      </c>
    </row>
    <row r="406" spans="8:37" x14ac:dyDescent="0.25">
      <c r="H406" s="4"/>
      <c r="I406" s="4"/>
      <c r="R406" s="21">
        <f t="shared" si="60"/>
        <v>200</v>
      </c>
      <c r="S406" s="22">
        <f>$S$6+T405</f>
        <v>74721</v>
      </c>
      <c r="T406" s="23">
        <v>33526</v>
      </c>
      <c r="U406" s="23" t="s">
        <v>5</v>
      </c>
      <c r="V406" s="24" t="str">
        <f t="shared" si="55"/>
        <v>33526_in</v>
      </c>
      <c r="W406" s="25">
        <v>0</v>
      </c>
      <c r="X406" s="26">
        <f t="shared" si="56"/>
        <v>0</v>
      </c>
      <c r="AE406">
        <v>20551.491399999999</v>
      </c>
      <c r="AF406" t="b">
        <f t="shared" si="57"/>
        <v>0</v>
      </c>
      <c r="AH406">
        <v>33526</v>
      </c>
      <c r="AI406" s="1" t="s">
        <v>5</v>
      </c>
      <c r="AJ406" s="8" t="str">
        <f t="shared" si="58"/>
        <v>33526_in</v>
      </c>
      <c r="AK406" s="2" t="b">
        <f t="shared" si="59"/>
        <v>1</v>
      </c>
    </row>
    <row r="407" spans="8:37" x14ac:dyDescent="0.25">
      <c r="H407" s="4"/>
      <c r="I407" s="4"/>
      <c r="R407" s="21">
        <f t="shared" si="60"/>
        <v>200</v>
      </c>
      <c r="S407" s="22">
        <f>$S$6+(T406-1)</f>
        <v>75530</v>
      </c>
      <c r="T407" s="23">
        <f>T406</f>
        <v>33526</v>
      </c>
      <c r="U407" s="23" t="s">
        <v>4</v>
      </c>
      <c r="V407" s="24" t="str">
        <f t="shared" si="55"/>
        <v>33526_out</v>
      </c>
      <c r="W407" s="25">
        <v>0</v>
      </c>
      <c r="X407" s="26">
        <f t="shared" si="56"/>
        <v>0</v>
      </c>
      <c r="AE407">
        <v>20567.841400000001</v>
      </c>
      <c r="AF407" t="b">
        <f t="shared" si="57"/>
        <v>0</v>
      </c>
      <c r="AH407" s="2">
        <f>AH406</f>
        <v>33526</v>
      </c>
      <c r="AI407" s="1" t="s">
        <v>4</v>
      </c>
      <c r="AJ407" s="8" t="str">
        <f t="shared" si="58"/>
        <v>33526_out</v>
      </c>
      <c r="AK407" s="2" t="b">
        <f t="shared" si="59"/>
        <v>1</v>
      </c>
    </row>
    <row r="408" spans="8:37" x14ac:dyDescent="0.25">
      <c r="H408" s="4"/>
      <c r="I408" s="4"/>
      <c r="R408" s="21">
        <f t="shared" si="60"/>
        <v>201</v>
      </c>
      <c r="S408" s="22">
        <f>$S$6+T407</f>
        <v>75531</v>
      </c>
      <c r="T408" s="23">
        <v>34345</v>
      </c>
      <c r="U408" s="23" t="s">
        <v>5</v>
      </c>
      <c r="V408" s="24" t="str">
        <f t="shared" si="55"/>
        <v>34345_in</v>
      </c>
      <c r="W408" s="25">
        <v>0</v>
      </c>
      <c r="X408" s="26">
        <f t="shared" si="56"/>
        <v>0</v>
      </c>
      <c r="AE408">
        <v>20551.432400000002</v>
      </c>
      <c r="AF408" t="b">
        <f t="shared" si="57"/>
        <v>0</v>
      </c>
      <c r="AH408">
        <v>34345</v>
      </c>
      <c r="AI408" s="1" t="s">
        <v>5</v>
      </c>
      <c r="AJ408" s="8" t="str">
        <f t="shared" si="58"/>
        <v>34345_in</v>
      </c>
      <c r="AK408" s="2" t="b">
        <f t="shared" si="59"/>
        <v>1</v>
      </c>
    </row>
    <row r="409" spans="8:37" x14ac:dyDescent="0.25">
      <c r="H409" s="4"/>
      <c r="I409" s="4"/>
      <c r="R409" s="21">
        <f t="shared" si="60"/>
        <v>201</v>
      </c>
      <c r="S409" s="22">
        <f>$S$6+(T408-1)</f>
        <v>76349</v>
      </c>
      <c r="T409" s="23">
        <f>T408</f>
        <v>34345</v>
      </c>
      <c r="U409" s="23" t="s">
        <v>4</v>
      </c>
      <c r="V409" s="24" t="str">
        <f t="shared" si="55"/>
        <v>34345_out</v>
      </c>
      <c r="W409" s="25">
        <v>0</v>
      </c>
      <c r="X409" s="26">
        <f t="shared" si="56"/>
        <v>0</v>
      </c>
      <c r="AE409">
        <v>20567.7824</v>
      </c>
      <c r="AF409" t="b">
        <f t="shared" si="57"/>
        <v>0</v>
      </c>
      <c r="AH409" s="2">
        <f>AH408</f>
        <v>34345</v>
      </c>
      <c r="AI409" s="1" t="s">
        <v>4</v>
      </c>
      <c r="AJ409" s="8" t="str">
        <f t="shared" si="58"/>
        <v>34345_out</v>
      </c>
      <c r="AK409" s="2" t="b">
        <f t="shared" si="59"/>
        <v>1</v>
      </c>
    </row>
    <row r="410" spans="8:37" x14ac:dyDescent="0.25">
      <c r="H410" s="4"/>
      <c r="I410" s="4"/>
      <c r="R410" s="21">
        <f t="shared" si="60"/>
        <v>202</v>
      </c>
      <c r="S410" s="22">
        <f>$S$6+T409</f>
        <v>76350</v>
      </c>
      <c r="T410" s="23">
        <v>35172</v>
      </c>
      <c r="U410" s="23" t="s">
        <v>5</v>
      </c>
      <c r="V410" s="24" t="str">
        <f t="shared" si="55"/>
        <v>35172_in</v>
      </c>
      <c r="W410" s="25">
        <v>0</v>
      </c>
      <c r="X410" s="26">
        <f t="shared" si="56"/>
        <v>0</v>
      </c>
      <c r="AE410">
        <v>20551.386299999998</v>
      </c>
      <c r="AF410" t="b">
        <f t="shared" si="57"/>
        <v>0</v>
      </c>
      <c r="AH410">
        <v>35172</v>
      </c>
      <c r="AI410" s="1" t="s">
        <v>5</v>
      </c>
      <c r="AJ410" s="8" t="str">
        <f t="shared" si="58"/>
        <v>35172_in</v>
      </c>
      <c r="AK410" s="2" t="b">
        <f t="shared" si="59"/>
        <v>1</v>
      </c>
    </row>
    <row r="411" spans="8:37" x14ac:dyDescent="0.25">
      <c r="H411" s="4"/>
      <c r="I411" s="4"/>
      <c r="R411" s="21">
        <f t="shared" si="60"/>
        <v>202</v>
      </c>
      <c r="S411" s="22">
        <f>$S$6+(T410-1)</f>
        <v>77176</v>
      </c>
      <c r="T411" s="23">
        <f>T410</f>
        <v>35172</v>
      </c>
      <c r="U411" s="23" t="s">
        <v>4</v>
      </c>
      <c r="V411" s="24" t="str">
        <f t="shared" si="55"/>
        <v>35172_out</v>
      </c>
      <c r="W411" s="25">
        <v>0</v>
      </c>
      <c r="X411" s="26">
        <f t="shared" si="56"/>
        <v>0</v>
      </c>
      <c r="AE411">
        <v>20567.7363</v>
      </c>
      <c r="AF411" t="b">
        <f t="shared" si="57"/>
        <v>0</v>
      </c>
      <c r="AH411" s="2">
        <f>AH410</f>
        <v>35172</v>
      </c>
      <c r="AI411" s="1" t="s">
        <v>4</v>
      </c>
      <c r="AJ411" s="8" t="str">
        <f t="shared" si="58"/>
        <v>35172_out</v>
      </c>
      <c r="AK411" s="2" t="b">
        <f t="shared" si="59"/>
        <v>1</v>
      </c>
    </row>
    <row r="412" spans="8:37" x14ac:dyDescent="0.25">
      <c r="H412" s="4"/>
      <c r="I412" s="4"/>
      <c r="R412" s="21">
        <f t="shared" si="60"/>
        <v>203</v>
      </c>
      <c r="S412" s="22">
        <f>$S$6+T411</f>
        <v>77177</v>
      </c>
      <c r="T412" s="23">
        <v>36007</v>
      </c>
      <c r="U412" s="23" t="s">
        <v>5</v>
      </c>
      <c r="V412" s="24" t="str">
        <f t="shared" si="55"/>
        <v>36007_in</v>
      </c>
      <c r="W412" s="25">
        <v>0</v>
      </c>
      <c r="X412" s="26">
        <f t="shared" si="56"/>
        <v>0</v>
      </c>
      <c r="AE412">
        <v>20551.3223</v>
      </c>
      <c r="AF412" t="b">
        <f t="shared" si="57"/>
        <v>0</v>
      </c>
      <c r="AH412">
        <v>36007</v>
      </c>
      <c r="AI412" s="1" t="s">
        <v>5</v>
      </c>
      <c r="AJ412" s="8" t="str">
        <f t="shared" si="58"/>
        <v>36007_in</v>
      </c>
      <c r="AK412" s="2" t="b">
        <f t="shared" si="59"/>
        <v>1</v>
      </c>
    </row>
    <row r="413" spans="8:37" x14ac:dyDescent="0.25">
      <c r="H413" s="4"/>
      <c r="I413" s="4"/>
      <c r="R413" s="21">
        <f t="shared" si="60"/>
        <v>203</v>
      </c>
      <c r="S413" s="22">
        <f>$S$6+(T412-1)</f>
        <v>78011</v>
      </c>
      <c r="T413" s="23">
        <f>T412</f>
        <v>36007</v>
      </c>
      <c r="U413" s="23" t="s">
        <v>4</v>
      </c>
      <c r="V413" s="24" t="str">
        <f t="shared" si="55"/>
        <v>36007_out</v>
      </c>
      <c r="W413" s="25">
        <v>0</v>
      </c>
      <c r="X413" s="26">
        <f t="shared" si="56"/>
        <v>0</v>
      </c>
      <c r="AE413">
        <v>20567.672299999998</v>
      </c>
      <c r="AF413" t="b">
        <f t="shared" si="57"/>
        <v>0</v>
      </c>
      <c r="AH413" s="2">
        <f>AH412</f>
        <v>36007</v>
      </c>
      <c r="AI413" s="1" t="s">
        <v>4</v>
      </c>
      <c r="AJ413" s="8" t="str">
        <f t="shared" si="58"/>
        <v>36007_out</v>
      </c>
      <c r="AK413" s="2" t="b">
        <f t="shared" si="59"/>
        <v>1</v>
      </c>
    </row>
    <row r="414" spans="8:37" x14ac:dyDescent="0.25">
      <c r="H414" s="4"/>
      <c r="I414" s="4"/>
      <c r="R414" s="21">
        <f t="shared" si="60"/>
        <v>204</v>
      </c>
      <c r="S414" s="22">
        <f>$S$6+T413</f>
        <v>78012</v>
      </c>
      <c r="T414" s="23">
        <v>36851</v>
      </c>
      <c r="U414" s="23" t="s">
        <v>5</v>
      </c>
      <c r="V414" s="24" t="str">
        <f t="shared" si="55"/>
        <v>36851_in</v>
      </c>
      <c r="W414" s="25">
        <v>0</v>
      </c>
      <c r="X414" s="26">
        <f t="shared" si="56"/>
        <v>0</v>
      </c>
      <c r="AE414">
        <v>20551.278300000002</v>
      </c>
      <c r="AF414" t="b">
        <f t="shared" si="57"/>
        <v>0</v>
      </c>
      <c r="AH414">
        <v>36851</v>
      </c>
      <c r="AI414" s="1" t="s">
        <v>5</v>
      </c>
      <c r="AJ414" s="8" t="str">
        <f t="shared" si="58"/>
        <v>36851_in</v>
      </c>
      <c r="AK414" s="2" t="b">
        <f t="shared" si="59"/>
        <v>1</v>
      </c>
    </row>
    <row r="415" spans="8:37" x14ac:dyDescent="0.25">
      <c r="H415" s="4"/>
      <c r="I415" s="4"/>
      <c r="R415" s="21">
        <f t="shared" si="60"/>
        <v>204</v>
      </c>
      <c r="S415" s="22">
        <f>$S$6+(T414-1)</f>
        <v>78855</v>
      </c>
      <c r="T415" s="23">
        <f>T414</f>
        <v>36851</v>
      </c>
      <c r="U415" s="23" t="s">
        <v>4</v>
      </c>
      <c r="V415" s="24" t="str">
        <f t="shared" si="55"/>
        <v>36851_out</v>
      </c>
      <c r="W415" s="25">
        <v>0</v>
      </c>
      <c r="X415" s="26">
        <f t="shared" si="56"/>
        <v>0</v>
      </c>
      <c r="AE415">
        <v>20567.6283</v>
      </c>
      <c r="AF415" t="b">
        <f t="shared" si="57"/>
        <v>0</v>
      </c>
      <c r="AH415" s="2">
        <f>AH414</f>
        <v>36851</v>
      </c>
      <c r="AI415" s="1" t="s">
        <v>4</v>
      </c>
      <c r="AJ415" s="8" t="str">
        <f t="shared" si="58"/>
        <v>36851_out</v>
      </c>
      <c r="AK415" s="2" t="b">
        <f t="shared" si="59"/>
        <v>1</v>
      </c>
    </row>
    <row r="416" spans="8:37" x14ac:dyDescent="0.25">
      <c r="H416" s="4"/>
      <c r="I416" s="4"/>
      <c r="R416" s="21">
        <f t="shared" si="60"/>
        <v>205</v>
      </c>
      <c r="S416" s="22">
        <f>$S$6+T415</f>
        <v>78856</v>
      </c>
      <c r="T416" s="23">
        <v>37703</v>
      </c>
      <c r="U416" s="23" t="s">
        <v>5</v>
      </c>
      <c r="V416" s="24" t="str">
        <f t="shared" si="55"/>
        <v>37703_in</v>
      </c>
      <c r="W416" s="25">
        <v>0</v>
      </c>
      <c r="X416" s="26">
        <f t="shared" si="56"/>
        <v>0</v>
      </c>
      <c r="AE416">
        <v>20551.2539</v>
      </c>
      <c r="AF416" t="b">
        <f t="shared" si="57"/>
        <v>0</v>
      </c>
      <c r="AH416">
        <v>37703</v>
      </c>
      <c r="AI416" s="1" t="s">
        <v>5</v>
      </c>
      <c r="AJ416" s="8" t="str">
        <f t="shared" si="58"/>
        <v>37703_in</v>
      </c>
      <c r="AK416" s="2" t="b">
        <f t="shared" si="59"/>
        <v>1</v>
      </c>
    </row>
    <row r="417" spans="8:37" x14ac:dyDescent="0.25">
      <c r="H417" s="4"/>
      <c r="I417" s="4"/>
      <c r="R417" s="21">
        <f t="shared" si="60"/>
        <v>205</v>
      </c>
      <c r="S417" s="22">
        <f>$S$6+(T416-1)</f>
        <v>79707</v>
      </c>
      <c r="T417" s="23">
        <f>T416</f>
        <v>37703</v>
      </c>
      <c r="U417" s="23" t="s">
        <v>4</v>
      </c>
      <c r="V417" s="24" t="str">
        <f t="shared" si="55"/>
        <v>37703_out</v>
      </c>
      <c r="W417" s="25">
        <v>0</v>
      </c>
      <c r="X417" s="26">
        <f t="shared" si="56"/>
        <v>0</v>
      </c>
      <c r="AE417">
        <v>20567.603899999998</v>
      </c>
      <c r="AF417" t="b">
        <f t="shared" si="57"/>
        <v>0</v>
      </c>
      <c r="AH417" s="2">
        <f>AH416</f>
        <v>37703</v>
      </c>
      <c r="AI417" s="1" t="s">
        <v>4</v>
      </c>
      <c r="AJ417" s="8" t="str">
        <f t="shared" si="58"/>
        <v>37703_out</v>
      </c>
      <c r="AK417" s="2" t="b">
        <f t="shared" si="59"/>
        <v>1</v>
      </c>
    </row>
    <row r="418" spans="8:37" x14ac:dyDescent="0.25">
      <c r="H418" s="4"/>
      <c r="I418" s="4"/>
      <c r="R418" s="21">
        <f t="shared" si="60"/>
        <v>206</v>
      </c>
      <c r="S418" s="22">
        <f>$S$6+T417</f>
        <v>79708</v>
      </c>
      <c r="T418" s="23">
        <v>38563</v>
      </c>
      <c r="U418" s="23" t="s">
        <v>5</v>
      </c>
      <c r="V418" s="24" t="str">
        <f t="shared" si="55"/>
        <v>38563_in</v>
      </c>
      <c r="W418" s="25">
        <v>0</v>
      </c>
      <c r="X418" s="26">
        <f t="shared" si="56"/>
        <v>0</v>
      </c>
      <c r="AE418">
        <v>20551.201499999999</v>
      </c>
      <c r="AF418" t="b">
        <f t="shared" si="57"/>
        <v>0</v>
      </c>
      <c r="AH418">
        <v>38563</v>
      </c>
      <c r="AI418" s="1" t="s">
        <v>5</v>
      </c>
      <c r="AJ418" s="8" t="str">
        <f t="shared" si="58"/>
        <v>38563_in</v>
      </c>
      <c r="AK418" s="2" t="b">
        <f t="shared" si="59"/>
        <v>1</v>
      </c>
    </row>
    <row r="419" spans="8:37" x14ac:dyDescent="0.25">
      <c r="H419" s="4"/>
      <c r="I419" s="4"/>
      <c r="R419" s="21">
        <f t="shared" si="60"/>
        <v>206</v>
      </c>
      <c r="S419" s="22">
        <f>$S$6+(T418-1)</f>
        <v>80567</v>
      </c>
      <c r="T419" s="23">
        <f>T418</f>
        <v>38563</v>
      </c>
      <c r="U419" s="23" t="s">
        <v>4</v>
      </c>
      <c r="V419" s="24" t="str">
        <f t="shared" si="55"/>
        <v>38563_out</v>
      </c>
      <c r="W419" s="25">
        <v>0</v>
      </c>
      <c r="X419" s="26">
        <f t="shared" si="56"/>
        <v>0</v>
      </c>
      <c r="AE419">
        <v>20567.551500000001</v>
      </c>
      <c r="AF419" t="b">
        <f t="shared" si="57"/>
        <v>0</v>
      </c>
      <c r="AH419" s="2">
        <f>AH418</f>
        <v>38563</v>
      </c>
      <c r="AI419" s="1" t="s">
        <v>4</v>
      </c>
      <c r="AJ419" s="8" t="str">
        <f t="shared" si="58"/>
        <v>38563_out</v>
      </c>
      <c r="AK419" s="2" t="b">
        <f t="shared" si="59"/>
        <v>1</v>
      </c>
    </row>
    <row r="420" spans="8:37" x14ac:dyDescent="0.25">
      <c r="H420" s="4"/>
      <c r="I420" s="4"/>
      <c r="R420" s="21">
        <f t="shared" si="60"/>
        <v>207</v>
      </c>
      <c r="S420" s="22">
        <f>$S$6+T419</f>
        <v>80568</v>
      </c>
      <c r="T420" s="23">
        <v>39433</v>
      </c>
      <c r="U420" s="23" t="s">
        <v>5</v>
      </c>
      <c r="V420" s="24" t="str">
        <f t="shared" si="55"/>
        <v>39433_in</v>
      </c>
      <c r="W420" s="25">
        <v>0</v>
      </c>
      <c r="X420" s="26">
        <f t="shared" si="56"/>
        <v>0</v>
      </c>
      <c r="AE420">
        <v>20551.165199999999</v>
      </c>
      <c r="AF420" t="b">
        <f t="shared" si="57"/>
        <v>0</v>
      </c>
      <c r="AH420">
        <v>39433</v>
      </c>
      <c r="AI420" s="1" t="s">
        <v>5</v>
      </c>
      <c r="AJ420" s="8" t="str">
        <f t="shared" si="58"/>
        <v>39433_in</v>
      </c>
      <c r="AK420" s="2" t="b">
        <f t="shared" si="59"/>
        <v>1</v>
      </c>
    </row>
    <row r="421" spans="8:37" x14ac:dyDescent="0.25">
      <c r="H421" s="4"/>
      <c r="I421" s="4"/>
      <c r="R421" s="21">
        <f t="shared" si="60"/>
        <v>207</v>
      </c>
      <c r="S421" s="22">
        <f>$S$6+(T420-1)</f>
        <v>81437</v>
      </c>
      <c r="T421" s="23">
        <f>T420</f>
        <v>39433</v>
      </c>
      <c r="U421" s="23" t="s">
        <v>4</v>
      </c>
      <c r="V421" s="24" t="str">
        <f t="shared" si="55"/>
        <v>39433_out</v>
      </c>
      <c r="W421" s="25">
        <v>0</v>
      </c>
      <c r="X421" s="26">
        <f t="shared" si="56"/>
        <v>0</v>
      </c>
      <c r="AE421">
        <v>20567.515200000002</v>
      </c>
      <c r="AF421" t="b">
        <f t="shared" si="57"/>
        <v>0</v>
      </c>
      <c r="AH421" s="2">
        <f>AH420</f>
        <v>39433</v>
      </c>
      <c r="AI421" s="1" t="s">
        <v>4</v>
      </c>
      <c r="AJ421" s="8" t="str">
        <f t="shared" si="58"/>
        <v>39433_out</v>
      </c>
      <c r="AK421" s="2" t="b">
        <f t="shared" si="59"/>
        <v>1</v>
      </c>
    </row>
    <row r="422" spans="8:37" x14ac:dyDescent="0.25">
      <c r="H422" s="4"/>
      <c r="I422" s="4"/>
      <c r="R422" s="21">
        <f t="shared" si="60"/>
        <v>208</v>
      </c>
      <c r="S422" s="22">
        <f>$S$6+T421</f>
        <v>81438</v>
      </c>
      <c r="T422" s="23">
        <v>40310</v>
      </c>
      <c r="U422" s="23" t="s">
        <v>5</v>
      </c>
      <c r="V422" s="24" t="str">
        <f t="shared" si="55"/>
        <v>40310_in</v>
      </c>
      <c r="W422" s="25">
        <v>0</v>
      </c>
      <c r="X422" s="26">
        <f t="shared" si="56"/>
        <v>0</v>
      </c>
      <c r="AE422">
        <v>20551.142800000001</v>
      </c>
      <c r="AF422" t="b">
        <f t="shared" si="57"/>
        <v>0</v>
      </c>
      <c r="AH422">
        <v>40310</v>
      </c>
      <c r="AI422" s="1" t="s">
        <v>5</v>
      </c>
      <c r="AJ422" s="8" t="str">
        <f t="shared" si="58"/>
        <v>40310_in</v>
      </c>
      <c r="AK422" s="2" t="b">
        <f t="shared" si="59"/>
        <v>1</v>
      </c>
    </row>
    <row r="423" spans="8:37" x14ac:dyDescent="0.25">
      <c r="H423" s="4"/>
      <c r="I423" s="4"/>
      <c r="R423" s="21">
        <f t="shared" si="60"/>
        <v>208</v>
      </c>
      <c r="S423" s="22">
        <f>$S$6+(T422-1)</f>
        <v>82314</v>
      </c>
      <c r="T423" s="23">
        <f>T422</f>
        <v>40310</v>
      </c>
      <c r="U423" s="23" t="s">
        <v>4</v>
      </c>
      <c r="V423" s="24" t="str">
        <f t="shared" si="55"/>
        <v>40310_out</v>
      </c>
      <c r="W423" s="25">
        <v>0</v>
      </c>
      <c r="X423" s="26">
        <f t="shared" si="56"/>
        <v>0</v>
      </c>
      <c r="AE423">
        <v>20567.4928</v>
      </c>
      <c r="AF423" t="b">
        <f t="shared" si="57"/>
        <v>0</v>
      </c>
      <c r="AH423" s="2">
        <f>AH422</f>
        <v>40310</v>
      </c>
      <c r="AI423" s="1" t="s">
        <v>4</v>
      </c>
      <c r="AJ423" s="8" t="str">
        <f t="shared" si="58"/>
        <v>40310_out</v>
      </c>
      <c r="AK423" s="2" t="b">
        <f t="shared" si="59"/>
        <v>1</v>
      </c>
    </row>
    <row r="424" spans="8:37" x14ac:dyDescent="0.25">
      <c r="H424" s="4"/>
      <c r="I424" s="4"/>
      <c r="R424" s="21">
        <f t="shared" si="60"/>
        <v>209</v>
      </c>
      <c r="S424" s="22">
        <f>$S$6+T423</f>
        <v>82315</v>
      </c>
      <c r="T424" s="23">
        <v>41197</v>
      </c>
      <c r="U424" s="23" t="s">
        <v>5</v>
      </c>
      <c r="V424" s="24" t="str">
        <f t="shared" si="55"/>
        <v>41197_in</v>
      </c>
      <c r="W424" s="25">
        <v>0</v>
      </c>
      <c r="X424" s="26">
        <f t="shared" si="56"/>
        <v>0</v>
      </c>
      <c r="AE424">
        <v>20551.102200000001</v>
      </c>
      <c r="AF424" t="b">
        <f t="shared" si="57"/>
        <v>0</v>
      </c>
      <c r="AH424">
        <v>41197</v>
      </c>
      <c r="AI424" s="1" t="s">
        <v>5</v>
      </c>
      <c r="AJ424" s="8" t="str">
        <f t="shared" si="58"/>
        <v>41197_in</v>
      </c>
      <c r="AK424" s="2" t="b">
        <f t="shared" si="59"/>
        <v>1</v>
      </c>
    </row>
    <row r="425" spans="8:37" x14ac:dyDescent="0.25">
      <c r="H425" s="4"/>
      <c r="I425" s="4"/>
      <c r="R425" s="21">
        <f t="shared" si="60"/>
        <v>209</v>
      </c>
      <c r="S425" s="22">
        <f>$S$6+(T424-1)</f>
        <v>83201</v>
      </c>
      <c r="T425" s="23">
        <f>T424</f>
        <v>41197</v>
      </c>
      <c r="U425" s="23" t="s">
        <v>4</v>
      </c>
      <c r="V425" s="24" t="str">
        <f t="shared" si="55"/>
        <v>41197_out</v>
      </c>
      <c r="W425" s="25">
        <v>0</v>
      </c>
      <c r="X425" s="26">
        <f t="shared" si="56"/>
        <v>0</v>
      </c>
      <c r="AE425">
        <v>20567.4522</v>
      </c>
      <c r="AF425" t="b">
        <f t="shared" si="57"/>
        <v>0</v>
      </c>
      <c r="AH425" s="2">
        <f>AH424</f>
        <v>41197</v>
      </c>
      <c r="AI425" s="1" t="s">
        <v>4</v>
      </c>
      <c r="AJ425" s="8" t="str">
        <f t="shared" si="58"/>
        <v>41197_out</v>
      </c>
      <c r="AK425" s="2" t="b">
        <f t="shared" si="59"/>
        <v>1</v>
      </c>
    </row>
    <row r="426" spans="8:37" x14ac:dyDescent="0.25">
      <c r="H426" s="4"/>
      <c r="I426" s="4"/>
      <c r="R426" s="21">
        <f t="shared" si="60"/>
        <v>210</v>
      </c>
      <c r="S426" s="22">
        <f>$S$6+T425</f>
        <v>83202</v>
      </c>
      <c r="T426" s="23">
        <v>42093</v>
      </c>
      <c r="U426" s="23" t="s">
        <v>5</v>
      </c>
      <c r="V426" s="24" t="str">
        <f t="shared" si="55"/>
        <v>42093_in</v>
      </c>
      <c r="W426" s="25">
        <v>0</v>
      </c>
      <c r="X426" s="26">
        <f t="shared" si="56"/>
        <v>0</v>
      </c>
      <c r="AE426">
        <v>20551.073</v>
      </c>
      <c r="AF426" t="b">
        <f t="shared" si="57"/>
        <v>0</v>
      </c>
      <c r="AH426">
        <v>42093</v>
      </c>
      <c r="AI426" s="1" t="s">
        <v>5</v>
      </c>
      <c r="AJ426" s="8" t="str">
        <f t="shared" si="58"/>
        <v>42093_in</v>
      </c>
      <c r="AK426" s="2" t="b">
        <f t="shared" si="59"/>
        <v>1</v>
      </c>
    </row>
    <row r="427" spans="8:37" x14ac:dyDescent="0.25">
      <c r="H427" s="4"/>
      <c r="I427" s="4"/>
      <c r="R427" s="21">
        <f t="shared" si="60"/>
        <v>210</v>
      </c>
      <c r="S427" s="22">
        <f>$S$6+(T426-1)</f>
        <v>84097</v>
      </c>
      <c r="T427" s="23">
        <f>T426</f>
        <v>42093</v>
      </c>
      <c r="U427" s="23" t="s">
        <v>4</v>
      </c>
      <c r="V427" s="24" t="str">
        <f t="shared" si="55"/>
        <v>42093_out</v>
      </c>
      <c r="W427" s="25">
        <v>0</v>
      </c>
      <c r="X427" s="26">
        <f t="shared" si="56"/>
        <v>0</v>
      </c>
      <c r="AE427">
        <v>20567.422999999999</v>
      </c>
      <c r="AF427" t="b">
        <f t="shared" si="57"/>
        <v>0</v>
      </c>
      <c r="AH427" s="2">
        <f>AH426</f>
        <v>42093</v>
      </c>
      <c r="AI427" s="1" t="s">
        <v>4</v>
      </c>
      <c r="AJ427" s="8" t="str">
        <f t="shared" si="58"/>
        <v>42093_out</v>
      </c>
      <c r="AK427" s="2" t="b">
        <f t="shared" si="59"/>
        <v>1</v>
      </c>
    </row>
    <row r="428" spans="8:37" x14ac:dyDescent="0.25">
      <c r="H428" s="4"/>
      <c r="I428" s="4"/>
      <c r="R428" s="21">
        <f t="shared" si="60"/>
        <v>211</v>
      </c>
      <c r="S428" s="22">
        <f>$S$6+T427</f>
        <v>84098</v>
      </c>
      <c r="T428" s="23">
        <v>42997</v>
      </c>
      <c r="U428" s="23" t="s">
        <v>5</v>
      </c>
      <c r="V428" s="24" t="str">
        <f t="shared" si="55"/>
        <v>42997_in</v>
      </c>
      <c r="W428" s="25">
        <v>0</v>
      </c>
      <c r="X428" s="26">
        <f t="shared" si="56"/>
        <v>0</v>
      </c>
      <c r="AE428">
        <v>20551.053800000002</v>
      </c>
      <c r="AF428" t="b">
        <f t="shared" si="57"/>
        <v>0</v>
      </c>
      <c r="AH428">
        <v>42997</v>
      </c>
      <c r="AI428" s="1" t="s">
        <v>5</v>
      </c>
      <c r="AJ428" s="8" t="str">
        <f t="shared" si="58"/>
        <v>42997_in</v>
      </c>
      <c r="AK428" s="2" t="b">
        <f t="shared" si="59"/>
        <v>1</v>
      </c>
    </row>
    <row r="429" spans="8:37" x14ac:dyDescent="0.25">
      <c r="H429" s="4"/>
      <c r="I429" s="4"/>
      <c r="R429" s="21">
        <f t="shared" si="60"/>
        <v>211</v>
      </c>
      <c r="S429" s="22">
        <f>$S$6+(T428-1)</f>
        <v>85001</v>
      </c>
      <c r="T429" s="23">
        <f>T428</f>
        <v>42997</v>
      </c>
      <c r="U429" s="23" t="s">
        <v>4</v>
      </c>
      <c r="V429" s="24" t="str">
        <f t="shared" si="55"/>
        <v>42997_out</v>
      </c>
      <c r="W429" s="25">
        <v>0</v>
      </c>
      <c r="X429" s="26">
        <f t="shared" si="56"/>
        <v>0</v>
      </c>
      <c r="AE429">
        <v>20567.4038</v>
      </c>
      <c r="AF429" t="b">
        <f t="shared" si="57"/>
        <v>0</v>
      </c>
      <c r="AH429" s="2">
        <f>AH428</f>
        <v>42997</v>
      </c>
      <c r="AI429" s="1" t="s">
        <v>4</v>
      </c>
      <c r="AJ429" s="8" t="str">
        <f t="shared" si="58"/>
        <v>42997_out</v>
      </c>
      <c r="AK429" s="2" t="b">
        <f t="shared" si="59"/>
        <v>1</v>
      </c>
    </row>
    <row r="430" spans="8:37" x14ac:dyDescent="0.25">
      <c r="H430" s="4"/>
      <c r="I430" s="4"/>
      <c r="R430" s="21">
        <f t="shared" si="60"/>
        <v>212</v>
      </c>
      <c r="S430" s="22">
        <f>$S$6+T429</f>
        <v>85002</v>
      </c>
      <c r="T430" s="23">
        <v>43910</v>
      </c>
      <c r="U430" s="23" t="s">
        <v>5</v>
      </c>
      <c r="V430" s="24" t="str">
        <f t="shared" si="55"/>
        <v>43910_in</v>
      </c>
      <c r="W430" s="25">
        <v>0</v>
      </c>
      <c r="X430" s="26">
        <f t="shared" si="56"/>
        <v>0</v>
      </c>
      <c r="AE430">
        <v>20551.0216</v>
      </c>
      <c r="AF430" t="b">
        <f t="shared" si="57"/>
        <v>0</v>
      </c>
      <c r="AH430">
        <v>43910</v>
      </c>
      <c r="AI430" s="1" t="s">
        <v>5</v>
      </c>
      <c r="AJ430" s="8" t="str">
        <f t="shared" si="58"/>
        <v>43910_in</v>
      </c>
      <c r="AK430" s="2" t="b">
        <f t="shared" si="59"/>
        <v>1</v>
      </c>
    </row>
    <row r="431" spans="8:37" x14ac:dyDescent="0.25">
      <c r="H431" s="4"/>
      <c r="I431" s="4"/>
      <c r="R431" s="21">
        <f t="shared" si="60"/>
        <v>212</v>
      </c>
      <c r="S431" s="22">
        <f>$S$6+(T430-1)</f>
        <v>85914</v>
      </c>
      <c r="T431" s="23">
        <f>T430</f>
        <v>43910</v>
      </c>
      <c r="U431" s="23" t="s">
        <v>4</v>
      </c>
      <c r="V431" s="24" t="str">
        <f t="shared" si="55"/>
        <v>43910_out</v>
      </c>
      <c r="W431" s="25">
        <v>0</v>
      </c>
      <c r="X431" s="26">
        <f t="shared" si="56"/>
        <v>0</v>
      </c>
      <c r="AE431">
        <v>20567.371599999999</v>
      </c>
      <c r="AF431" t="b">
        <f t="shared" si="57"/>
        <v>0</v>
      </c>
      <c r="AH431" s="2">
        <f>AH430</f>
        <v>43910</v>
      </c>
      <c r="AI431" s="1" t="s">
        <v>4</v>
      </c>
      <c r="AJ431" s="8" t="str">
        <f t="shared" si="58"/>
        <v>43910_out</v>
      </c>
      <c r="AK431" s="2" t="b">
        <f t="shared" si="59"/>
        <v>1</v>
      </c>
    </row>
    <row r="432" spans="8:37" x14ac:dyDescent="0.25">
      <c r="H432" s="4"/>
      <c r="I432" s="4"/>
      <c r="R432" s="21">
        <f t="shared" si="60"/>
        <v>213</v>
      </c>
      <c r="S432" s="22">
        <f>$S$6+T431</f>
        <v>85915</v>
      </c>
      <c r="T432" s="23">
        <v>44833</v>
      </c>
      <c r="U432" s="23" t="s">
        <v>5</v>
      </c>
      <c r="V432" s="24" t="str">
        <f t="shared" si="55"/>
        <v>44833_in</v>
      </c>
      <c r="W432" s="25">
        <v>0</v>
      </c>
      <c r="X432" s="26">
        <f t="shared" si="56"/>
        <v>0</v>
      </c>
      <c r="AE432">
        <v>20551.002</v>
      </c>
      <c r="AF432" t="b">
        <f t="shared" si="57"/>
        <v>0</v>
      </c>
      <c r="AH432">
        <v>44833</v>
      </c>
      <c r="AI432" s="1" t="s">
        <v>5</v>
      </c>
      <c r="AJ432" s="8" t="str">
        <f t="shared" si="58"/>
        <v>44833_in</v>
      </c>
      <c r="AK432" s="2" t="b">
        <f t="shared" si="59"/>
        <v>1</v>
      </c>
    </row>
    <row r="433" spans="18:37" x14ac:dyDescent="0.25">
      <c r="R433" s="21">
        <f t="shared" si="60"/>
        <v>213</v>
      </c>
      <c r="S433" s="22">
        <f>$S$6+(T432-1)</f>
        <v>86837</v>
      </c>
      <c r="T433" s="23">
        <v>44833</v>
      </c>
      <c r="U433" s="23" t="s">
        <v>4</v>
      </c>
      <c r="V433" s="24" t="str">
        <f t="shared" si="55"/>
        <v>44833_out</v>
      </c>
      <c r="W433" s="25">
        <v>0</v>
      </c>
      <c r="X433" s="26">
        <f t="shared" si="56"/>
        <v>0</v>
      </c>
      <c r="AE433">
        <v>20567.351999999999</v>
      </c>
      <c r="AF433" t="b">
        <f t="shared" si="57"/>
        <v>0</v>
      </c>
      <c r="AH433" s="2">
        <f>AH432</f>
        <v>44833</v>
      </c>
      <c r="AI433" s="1" t="s">
        <v>4</v>
      </c>
      <c r="AJ433" s="8" t="str">
        <f t="shared" si="58"/>
        <v>44833_out</v>
      </c>
      <c r="AK433" s="2" t="b">
        <f>V433=AJ433</f>
        <v>1</v>
      </c>
    </row>
    <row r="434" spans="18:37" x14ac:dyDescent="0.25">
      <c r="R434" s="21"/>
      <c r="S434" s="22">
        <f>$S$6+T432</f>
        <v>86838</v>
      </c>
      <c r="T434" s="26"/>
      <c r="U434" s="23" t="s">
        <v>355</v>
      </c>
      <c r="V434" s="23"/>
      <c r="W434" s="26"/>
      <c r="X434" s="26"/>
      <c r="AF434" t="b">
        <f t="shared" si="57"/>
        <v>1</v>
      </c>
      <c r="AI434" s="1"/>
    </row>
    <row r="435" spans="18:37" x14ac:dyDescent="0.25">
      <c r="S435" s="3"/>
      <c r="V435" s="1"/>
      <c r="AI435" s="1"/>
    </row>
    <row r="436" spans="18:37" x14ac:dyDescent="0.25">
      <c r="V436" s="1"/>
      <c r="AI436" s="1"/>
    </row>
    <row r="437" spans="18:37" x14ac:dyDescent="0.25">
      <c r="V437" s="1"/>
      <c r="AI437" s="1"/>
    </row>
    <row r="438" spans="18:37" x14ac:dyDescent="0.25">
      <c r="V438" s="1"/>
      <c r="AI438" s="1"/>
    </row>
    <row r="439" spans="18:37" x14ac:dyDescent="0.25">
      <c r="V439" s="1"/>
      <c r="AI439" s="1"/>
    </row>
    <row r="440" spans="18:37" x14ac:dyDescent="0.25">
      <c r="V440" s="1"/>
      <c r="AI440" s="1"/>
    </row>
    <row r="441" spans="18:37" x14ac:dyDescent="0.25">
      <c r="V441" s="1"/>
      <c r="AI441" s="1"/>
    </row>
    <row r="442" spans="18:37" x14ac:dyDescent="0.25">
      <c r="V442" s="1"/>
      <c r="AI442" s="1"/>
    </row>
    <row r="443" spans="18:37" x14ac:dyDescent="0.25">
      <c r="V443" s="1"/>
      <c r="AI443" s="1"/>
    </row>
    <row r="444" spans="18:37" x14ac:dyDescent="0.25">
      <c r="V444" s="1"/>
      <c r="AI444" s="1"/>
    </row>
    <row r="445" spans="18:37" x14ac:dyDescent="0.25">
      <c r="V445" s="1"/>
      <c r="AI445" s="1"/>
    </row>
    <row r="446" spans="18:37" x14ac:dyDescent="0.25">
      <c r="V446" s="1"/>
      <c r="AI446" s="1"/>
    </row>
    <row r="447" spans="18:37" x14ac:dyDescent="0.25">
      <c r="V447" s="1"/>
      <c r="AI447" s="1"/>
    </row>
    <row r="448" spans="18:37" x14ac:dyDescent="0.25">
      <c r="V448" s="1"/>
      <c r="AI448" s="1"/>
    </row>
    <row r="449" spans="22:35" x14ac:dyDescent="0.25">
      <c r="V449" s="1"/>
      <c r="AI449" s="1"/>
    </row>
    <row r="450" spans="22:35" x14ac:dyDescent="0.25">
      <c r="V450" s="1"/>
      <c r="AI450" s="1"/>
    </row>
    <row r="451" spans="22:35" x14ac:dyDescent="0.25">
      <c r="V451" s="1"/>
      <c r="AI451" s="1"/>
    </row>
    <row r="452" spans="22:35" x14ac:dyDescent="0.25">
      <c r="V452" s="1"/>
      <c r="AI452" s="1"/>
    </row>
    <row r="453" spans="22:35" x14ac:dyDescent="0.25">
      <c r="V453" s="1"/>
      <c r="AI453" s="1"/>
    </row>
    <row r="454" spans="22:35" x14ac:dyDescent="0.25">
      <c r="V454" s="1"/>
      <c r="AI454" s="1"/>
    </row>
    <row r="455" spans="22:35" x14ac:dyDescent="0.25">
      <c r="V455" s="1"/>
      <c r="AI455" s="1"/>
    </row>
    <row r="456" spans="22:35" x14ac:dyDescent="0.25">
      <c r="V456" s="1"/>
      <c r="AI456" s="1"/>
    </row>
    <row r="457" spans="22:35" x14ac:dyDescent="0.25">
      <c r="V457" s="1"/>
      <c r="AI457" s="1"/>
    </row>
    <row r="458" spans="22:35" x14ac:dyDescent="0.25">
      <c r="V458" s="1"/>
      <c r="AI458" s="1"/>
    </row>
    <row r="459" spans="22:35" x14ac:dyDescent="0.25">
      <c r="V459" s="1"/>
      <c r="AI459" s="1"/>
    </row>
    <row r="460" spans="22:35" x14ac:dyDescent="0.25">
      <c r="V460" s="1"/>
      <c r="AI460" s="1"/>
    </row>
    <row r="461" spans="22:35" x14ac:dyDescent="0.25">
      <c r="V461" s="1"/>
      <c r="AI461" s="1"/>
    </row>
    <row r="462" spans="22:35" x14ac:dyDescent="0.25">
      <c r="V462" s="1"/>
      <c r="AI462" s="1"/>
    </row>
    <row r="463" spans="22:35" x14ac:dyDescent="0.25">
      <c r="V463" s="1"/>
      <c r="AI463" s="1"/>
    </row>
    <row r="464" spans="22:35" x14ac:dyDescent="0.25">
      <c r="V464" s="1"/>
      <c r="AI464" s="1"/>
    </row>
    <row r="465" spans="22:35" x14ac:dyDescent="0.25">
      <c r="V465" s="1"/>
      <c r="AI465" s="1"/>
    </row>
    <row r="466" spans="22:35" x14ac:dyDescent="0.25">
      <c r="V466" s="1"/>
      <c r="AI466" s="1"/>
    </row>
    <row r="467" spans="22:35" x14ac:dyDescent="0.25">
      <c r="V467" s="1"/>
      <c r="AI467" s="1"/>
    </row>
    <row r="468" spans="22:35" x14ac:dyDescent="0.25">
      <c r="V468" s="1"/>
      <c r="AI468" s="1"/>
    </row>
    <row r="469" spans="22:35" x14ac:dyDescent="0.25">
      <c r="V469" s="1"/>
      <c r="AI469" s="1"/>
    </row>
    <row r="470" spans="22:35" x14ac:dyDescent="0.25">
      <c r="V470" s="1"/>
      <c r="AI470" s="1"/>
    </row>
    <row r="471" spans="22:35" x14ac:dyDescent="0.25">
      <c r="V471" s="1"/>
      <c r="AI471" s="1"/>
    </row>
    <row r="472" spans="22:35" x14ac:dyDescent="0.25">
      <c r="V472" s="1"/>
      <c r="AI472" s="1"/>
    </row>
    <row r="473" spans="22:35" x14ac:dyDescent="0.25">
      <c r="V473" s="1"/>
      <c r="AI473" s="1"/>
    </row>
    <row r="474" spans="22:35" x14ac:dyDescent="0.25">
      <c r="V474" s="1"/>
      <c r="AI474" s="1"/>
    </row>
    <row r="475" spans="22:35" x14ac:dyDescent="0.25">
      <c r="V475" s="1"/>
      <c r="AI475" s="1"/>
    </row>
    <row r="476" spans="22:35" x14ac:dyDescent="0.25">
      <c r="V476" s="1"/>
      <c r="AI476" s="1"/>
    </row>
    <row r="477" spans="22:35" x14ac:dyDescent="0.25">
      <c r="V477" s="1"/>
      <c r="AI477" s="1"/>
    </row>
    <row r="478" spans="22:35" x14ac:dyDescent="0.25">
      <c r="V478" s="1"/>
      <c r="AI478" s="1"/>
    </row>
    <row r="479" spans="22:35" x14ac:dyDescent="0.25">
      <c r="V479" s="1"/>
      <c r="AI479" s="1"/>
    </row>
    <row r="480" spans="22:35" x14ac:dyDescent="0.25">
      <c r="V480" s="1"/>
      <c r="AI480" s="1"/>
    </row>
    <row r="481" spans="22:35" x14ac:dyDescent="0.25">
      <c r="V481" s="1"/>
      <c r="AI481" s="1"/>
    </row>
    <row r="482" spans="22:35" x14ac:dyDescent="0.25">
      <c r="V482" s="1"/>
      <c r="AI482" s="1"/>
    </row>
    <row r="483" spans="22:35" x14ac:dyDescent="0.25">
      <c r="V483" s="1"/>
      <c r="AI483" s="1"/>
    </row>
    <row r="484" spans="22:35" x14ac:dyDescent="0.25">
      <c r="V484" s="1"/>
      <c r="AI484" s="1"/>
    </row>
    <row r="485" spans="22:35" x14ac:dyDescent="0.25">
      <c r="V485" s="1"/>
      <c r="AI485" s="1"/>
    </row>
    <row r="486" spans="22:35" x14ac:dyDescent="0.25">
      <c r="V486" s="1"/>
      <c r="AI486" s="1"/>
    </row>
    <row r="487" spans="22:35" x14ac:dyDescent="0.25">
      <c r="V487" s="1"/>
      <c r="AI487" s="1"/>
    </row>
    <row r="488" spans="22:35" x14ac:dyDescent="0.25">
      <c r="V488" s="1"/>
      <c r="AI488" s="1"/>
    </row>
    <row r="489" spans="22:35" x14ac:dyDescent="0.25">
      <c r="V489" s="1"/>
      <c r="AI489" s="1"/>
    </row>
    <row r="490" spans="22:35" x14ac:dyDescent="0.25">
      <c r="V490" s="1"/>
      <c r="AI490" s="1"/>
    </row>
    <row r="491" spans="22:35" x14ac:dyDescent="0.25">
      <c r="V491" s="1"/>
      <c r="AI491" s="1"/>
    </row>
    <row r="492" spans="22:35" x14ac:dyDescent="0.25">
      <c r="V492" s="1"/>
      <c r="AI492" s="1"/>
    </row>
    <row r="493" spans="22:35" x14ac:dyDescent="0.25">
      <c r="V493" s="1"/>
      <c r="AI493" s="1"/>
    </row>
    <row r="494" spans="22:35" x14ac:dyDescent="0.25">
      <c r="V494" s="1"/>
      <c r="AI494" s="1"/>
    </row>
    <row r="495" spans="22:35" x14ac:dyDescent="0.25">
      <c r="V495" s="1"/>
      <c r="AI495" s="1"/>
    </row>
    <row r="496" spans="22:35" x14ac:dyDescent="0.25">
      <c r="V496" s="1"/>
      <c r="AI496" s="1"/>
    </row>
    <row r="497" spans="22:35" x14ac:dyDescent="0.25">
      <c r="V497" s="1"/>
      <c r="AI497" s="1"/>
    </row>
    <row r="498" spans="22:35" x14ac:dyDescent="0.25">
      <c r="V498" s="1"/>
      <c r="AI498" s="1"/>
    </row>
    <row r="499" spans="22:35" x14ac:dyDescent="0.25">
      <c r="V499" s="1"/>
      <c r="AI499" s="1"/>
    </row>
    <row r="500" spans="22:35" x14ac:dyDescent="0.25">
      <c r="V500" s="1"/>
      <c r="AI500" s="1"/>
    </row>
    <row r="501" spans="22:35" x14ac:dyDescent="0.25">
      <c r="V501" s="1"/>
      <c r="AI501" s="1"/>
    </row>
    <row r="502" spans="22:35" x14ac:dyDescent="0.25">
      <c r="V502" s="1"/>
      <c r="AI502" s="1"/>
    </row>
    <row r="503" spans="22:35" x14ac:dyDescent="0.25">
      <c r="V503" s="1"/>
      <c r="AI503" s="1"/>
    </row>
    <row r="504" spans="22:35" x14ac:dyDescent="0.25">
      <c r="V504" s="1"/>
      <c r="AI504" s="1"/>
    </row>
    <row r="505" spans="22:35" x14ac:dyDescent="0.25">
      <c r="V505" s="1"/>
      <c r="AI505" s="1"/>
    </row>
    <row r="506" spans="22:35" x14ac:dyDescent="0.25">
      <c r="V506" s="1"/>
      <c r="AI506" s="1"/>
    </row>
    <row r="507" spans="22:35" x14ac:dyDescent="0.25">
      <c r="V507" s="1"/>
      <c r="AI507" s="1"/>
    </row>
    <row r="508" spans="22:35" x14ac:dyDescent="0.25">
      <c r="V508" s="1"/>
      <c r="AI508" s="1"/>
    </row>
    <row r="509" spans="22:35" x14ac:dyDescent="0.25">
      <c r="V509" s="1"/>
      <c r="AI509" s="1"/>
    </row>
    <row r="510" spans="22:35" x14ac:dyDescent="0.25">
      <c r="V510" s="1"/>
      <c r="AI510" s="1"/>
    </row>
    <row r="511" spans="22:35" x14ac:dyDescent="0.25">
      <c r="V511" s="1"/>
      <c r="AI511" s="1"/>
    </row>
    <row r="512" spans="22:35" x14ac:dyDescent="0.25">
      <c r="V512" s="1"/>
      <c r="AI512" s="1"/>
    </row>
    <row r="513" spans="22:35" x14ac:dyDescent="0.25">
      <c r="V513" s="1"/>
      <c r="AI513" s="1"/>
    </row>
    <row r="514" spans="22:35" x14ac:dyDescent="0.25">
      <c r="V514" s="1"/>
      <c r="AI514" s="1"/>
    </row>
    <row r="515" spans="22:35" x14ac:dyDescent="0.25">
      <c r="V515" s="1"/>
      <c r="AI515" s="1"/>
    </row>
    <row r="516" spans="22:35" x14ac:dyDescent="0.25">
      <c r="V516" s="1"/>
      <c r="AI516" s="1"/>
    </row>
    <row r="517" spans="22:35" x14ac:dyDescent="0.25">
      <c r="V517" s="1"/>
      <c r="AI517" s="1"/>
    </row>
    <row r="518" spans="22:35" x14ac:dyDescent="0.25">
      <c r="V518" s="1"/>
      <c r="AI518" s="1"/>
    </row>
    <row r="519" spans="22:35" x14ac:dyDescent="0.25">
      <c r="V519" s="1"/>
      <c r="AI519" s="1"/>
    </row>
    <row r="520" spans="22:35" x14ac:dyDescent="0.25">
      <c r="V520" s="1"/>
      <c r="AI520" s="1"/>
    </row>
    <row r="521" spans="22:35" x14ac:dyDescent="0.25">
      <c r="V521" s="1"/>
      <c r="AI521" s="1"/>
    </row>
    <row r="522" spans="22:35" x14ac:dyDescent="0.25">
      <c r="V522" s="1"/>
      <c r="AI522" s="1"/>
    </row>
    <row r="523" spans="22:35" x14ac:dyDescent="0.25">
      <c r="V523" s="1"/>
      <c r="AI523" s="1"/>
    </row>
    <row r="524" spans="22:35" x14ac:dyDescent="0.25">
      <c r="V524" s="1"/>
      <c r="AI524" s="1"/>
    </row>
    <row r="525" spans="22:35" x14ac:dyDescent="0.25">
      <c r="V525" s="1"/>
      <c r="AI525" s="1"/>
    </row>
    <row r="526" spans="22:35" x14ac:dyDescent="0.25">
      <c r="V526" s="1"/>
      <c r="AI526" s="1"/>
    </row>
    <row r="527" spans="22:35" x14ac:dyDescent="0.25">
      <c r="V527" s="1"/>
      <c r="AI527" s="1"/>
    </row>
    <row r="528" spans="22:35" x14ac:dyDescent="0.25">
      <c r="V528" s="1"/>
      <c r="AI528" s="1"/>
    </row>
    <row r="529" spans="22:35" x14ac:dyDescent="0.25">
      <c r="V529" s="1"/>
      <c r="AI529" s="1"/>
    </row>
    <row r="530" spans="22:35" x14ac:dyDescent="0.25">
      <c r="V530" s="1"/>
      <c r="AI530" s="1"/>
    </row>
    <row r="531" spans="22:35" x14ac:dyDescent="0.25">
      <c r="V531" s="1"/>
      <c r="AI531" s="1"/>
    </row>
    <row r="532" spans="22:35" x14ac:dyDescent="0.25">
      <c r="V532" s="1"/>
      <c r="AI532" s="1"/>
    </row>
    <row r="533" spans="22:35" x14ac:dyDescent="0.25">
      <c r="V533" s="1"/>
      <c r="AI533" s="1"/>
    </row>
    <row r="534" spans="22:35" x14ac:dyDescent="0.25">
      <c r="V534" s="1"/>
      <c r="AI534" s="1"/>
    </row>
    <row r="535" spans="22:35" x14ac:dyDescent="0.25">
      <c r="V535" s="1"/>
      <c r="AI535" s="1"/>
    </row>
    <row r="536" spans="22:35" x14ac:dyDescent="0.25">
      <c r="V536" s="1"/>
      <c r="AI536" s="1"/>
    </row>
    <row r="537" spans="22:35" x14ac:dyDescent="0.25">
      <c r="V537" s="1"/>
      <c r="AI537" s="1"/>
    </row>
    <row r="538" spans="22:35" x14ac:dyDescent="0.25">
      <c r="V538" s="1"/>
      <c r="AI538" s="1"/>
    </row>
    <row r="539" spans="22:35" x14ac:dyDescent="0.25">
      <c r="V539" s="1"/>
      <c r="AI539" s="1"/>
    </row>
    <row r="540" spans="22:35" x14ac:dyDescent="0.25">
      <c r="V540" s="1"/>
      <c r="AI540" s="1"/>
    </row>
    <row r="541" spans="22:35" x14ac:dyDescent="0.25">
      <c r="V541" s="1"/>
      <c r="AI541" s="1"/>
    </row>
    <row r="542" spans="22:35" x14ac:dyDescent="0.25">
      <c r="V542" s="1"/>
      <c r="AI542" s="1"/>
    </row>
    <row r="543" spans="22:35" x14ac:dyDescent="0.25">
      <c r="V543" s="1"/>
      <c r="AI543" s="1"/>
    </row>
    <row r="544" spans="22:35" x14ac:dyDescent="0.25">
      <c r="V544" s="1"/>
      <c r="AI544" s="1"/>
    </row>
    <row r="545" spans="22:35" x14ac:dyDescent="0.25">
      <c r="V545" s="1"/>
      <c r="AI545" s="1"/>
    </row>
    <row r="546" spans="22:35" x14ac:dyDescent="0.25">
      <c r="V546" s="1"/>
      <c r="AI546" s="1"/>
    </row>
    <row r="547" spans="22:35" x14ac:dyDescent="0.25">
      <c r="V547" s="1"/>
      <c r="AI547" s="1"/>
    </row>
    <row r="548" spans="22:35" x14ac:dyDescent="0.25">
      <c r="V548" s="1"/>
      <c r="AI548" s="1"/>
    </row>
    <row r="549" spans="22:35" x14ac:dyDescent="0.25">
      <c r="V549" s="1"/>
      <c r="AI549" s="1"/>
    </row>
    <row r="550" spans="22:35" x14ac:dyDescent="0.25">
      <c r="V550" s="1"/>
      <c r="AI550" s="1"/>
    </row>
    <row r="551" spans="22:35" x14ac:dyDescent="0.25">
      <c r="V551" s="1"/>
      <c r="AI551" s="1"/>
    </row>
    <row r="552" spans="22:35" x14ac:dyDescent="0.25">
      <c r="V552" s="1"/>
      <c r="AI552" s="1"/>
    </row>
    <row r="553" spans="22:35" x14ac:dyDescent="0.25">
      <c r="V553" s="1"/>
      <c r="AI553" s="1"/>
    </row>
    <row r="554" spans="22:35" x14ac:dyDescent="0.25">
      <c r="V554" s="1"/>
      <c r="AI554" s="1"/>
    </row>
    <row r="555" spans="22:35" x14ac:dyDescent="0.25">
      <c r="V555" s="1"/>
      <c r="AI555" s="1"/>
    </row>
    <row r="556" spans="22:35" x14ac:dyDescent="0.25">
      <c r="V556" s="1"/>
      <c r="AI556" s="1"/>
    </row>
    <row r="557" spans="22:35" x14ac:dyDescent="0.25">
      <c r="V557" s="1"/>
      <c r="AI557" s="1"/>
    </row>
    <row r="558" spans="22:35" x14ac:dyDescent="0.25">
      <c r="V558" s="1"/>
      <c r="AI558" s="1"/>
    </row>
    <row r="559" spans="22:35" x14ac:dyDescent="0.25">
      <c r="V559" s="1"/>
      <c r="AI559" s="1"/>
    </row>
    <row r="560" spans="22:35" x14ac:dyDescent="0.25">
      <c r="V560" s="1"/>
      <c r="AI560" s="1"/>
    </row>
    <row r="561" spans="22:35" x14ac:dyDescent="0.25">
      <c r="V561" s="1"/>
      <c r="AI561" s="1"/>
    </row>
    <row r="562" spans="22:35" x14ac:dyDescent="0.25">
      <c r="V562" s="1"/>
      <c r="AI562" s="1"/>
    </row>
    <row r="563" spans="22:35" x14ac:dyDescent="0.25">
      <c r="V563" s="1"/>
      <c r="AI563" s="1"/>
    </row>
    <row r="564" spans="22:35" x14ac:dyDescent="0.25">
      <c r="V564" s="1"/>
      <c r="AI564" s="1"/>
    </row>
    <row r="565" spans="22:35" x14ac:dyDescent="0.25">
      <c r="V565" s="1"/>
      <c r="AI565" s="1"/>
    </row>
    <row r="566" spans="22:35" x14ac:dyDescent="0.25">
      <c r="V566" s="1"/>
      <c r="AI566" s="1"/>
    </row>
    <row r="567" spans="22:35" x14ac:dyDescent="0.25">
      <c r="V567" s="1"/>
      <c r="AI567" s="1"/>
    </row>
    <row r="568" spans="22:35" x14ac:dyDescent="0.25">
      <c r="V568" s="1"/>
      <c r="AI568" s="1"/>
    </row>
    <row r="569" spans="22:35" x14ac:dyDescent="0.25">
      <c r="V569" s="1"/>
      <c r="AI569" s="1"/>
    </row>
    <row r="570" spans="22:35" x14ac:dyDescent="0.25">
      <c r="V570" s="1"/>
      <c r="AI570" s="1"/>
    </row>
    <row r="571" spans="22:35" x14ac:dyDescent="0.25">
      <c r="V571" s="1"/>
      <c r="AI571" s="1"/>
    </row>
    <row r="572" spans="22:35" x14ac:dyDescent="0.25">
      <c r="V572" s="1"/>
      <c r="AI572" s="1"/>
    </row>
    <row r="573" spans="22:35" x14ac:dyDescent="0.25">
      <c r="V573" s="1"/>
      <c r="AI573" s="1"/>
    </row>
    <row r="574" spans="22:35" x14ac:dyDescent="0.25">
      <c r="V574" s="1"/>
      <c r="AI574" s="1"/>
    </row>
    <row r="575" spans="22:35" x14ac:dyDescent="0.25">
      <c r="V575" s="1"/>
      <c r="AI575" s="1"/>
    </row>
    <row r="576" spans="22:35" x14ac:dyDescent="0.25">
      <c r="V576" s="1"/>
      <c r="AI576" s="1"/>
    </row>
    <row r="577" spans="22:35" x14ac:dyDescent="0.25">
      <c r="V577" s="1"/>
      <c r="AI577" s="1"/>
    </row>
    <row r="578" spans="22:35" x14ac:dyDescent="0.25">
      <c r="V578" s="1"/>
      <c r="AI578" s="1"/>
    </row>
    <row r="579" spans="22:35" x14ac:dyDescent="0.25">
      <c r="V579" s="1"/>
      <c r="AI579" s="1"/>
    </row>
    <row r="580" spans="22:35" x14ac:dyDescent="0.25">
      <c r="V580" s="1"/>
      <c r="AI580" s="1"/>
    </row>
    <row r="581" spans="22:35" x14ac:dyDescent="0.25">
      <c r="V581" s="1"/>
      <c r="AI581" s="1"/>
    </row>
    <row r="582" spans="22:35" x14ac:dyDescent="0.25">
      <c r="V582" s="1"/>
      <c r="AI582" s="1"/>
    </row>
    <row r="583" spans="22:35" x14ac:dyDescent="0.25">
      <c r="V583" s="1"/>
      <c r="AI583" s="1"/>
    </row>
    <row r="584" spans="22:35" x14ac:dyDescent="0.25">
      <c r="V584" s="1"/>
      <c r="AI584" s="1"/>
    </row>
    <row r="585" spans="22:35" x14ac:dyDescent="0.25">
      <c r="V585" s="1"/>
      <c r="AI585" s="1"/>
    </row>
    <row r="586" spans="22:35" x14ac:dyDescent="0.25">
      <c r="V586" s="1"/>
      <c r="AI586" s="1"/>
    </row>
    <row r="587" spans="22:35" x14ac:dyDescent="0.25">
      <c r="V587" s="1"/>
      <c r="AI587" s="1"/>
    </row>
    <row r="588" spans="22:35" x14ac:dyDescent="0.25">
      <c r="V588" s="1"/>
      <c r="AI588" s="1"/>
    </row>
    <row r="589" spans="22:35" x14ac:dyDescent="0.25">
      <c r="V589" s="1"/>
      <c r="AI589" s="1"/>
    </row>
    <row r="590" spans="22:35" x14ac:dyDescent="0.25">
      <c r="V590" s="1"/>
      <c r="AI590" s="1"/>
    </row>
    <row r="591" spans="22:35" x14ac:dyDescent="0.25">
      <c r="V591" s="1"/>
      <c r="AI591" s="1"/>
    </row>
    <row r="592" spans="22:35" x14ac:dyDescent="0.25">
      <c r="V592" s="1"/>
      <c r="AI592" s="1"/>
    </row>
    <row r="593" spans="22:35" x14ac:dyDescent="0.25">
      <c r="V593" s="1"/>
      <c r="AI593" s="1"/>
    </row>
    <row r="594" spans="22:35" x14ac:dyDescent="0.25">
      <c r="V594" s="1"/>
      <c r="AI594" s="1"/>
    </row>
    <row r="595" spans="22:35" x14ac:dyDescent="0.25">
      <c r="V595" s="1"/>
      <c r="AI595" s="1"/>
    </row>
    <row r="596" spans="22:35" x14ac:dyDescent="0.25">
      <c r="V596" s="1"/>
      <c r="AI596" s="1"/>
    </row>
    <row r="597" spans="22:35" x14ac:dyDescent="0.25">
      <c r="V597" s="1"/>
      <c r="AI597" s="1"/>
    </row>
    <row r="598" spans="22:35" x14ac:dyDescent="0.25">
      <c r="V598" s="1"/>
      <c r="AI598" s="1"/>
    </row>
    <row r="599" spans="22:35" x14ac:dyDescent="0.25">
      <c r="V599" s="1"/>
      <c r="AI599" s="1"/>
    </row>
    <row r="600" spans="22:35" x14ac:dyDescent="0.25">
      <c r="V600" s="1"/>
      <c r="AI600" s="1"/>
    </row>
    <row r="601" spans="22:35" x14ac:dyDescent="0.25">
      <c r="V601" s="1"/>
      <c r="AI601" s="1"/>
    </row>
    <row r="602" spans="22:35" x14ac:dyDescent="0.25">
      <c r="V602" s="1"/>
      <c r="AI602" s="1"/>
    </row>
    <row r="603" spans="22:35" x14ac:dyDescent="0.25">
      <c r="V603" s="1"/>
      <c r="AI603" s="1"/>
    </row>
    <row r="604" spans="22:35" x14ac:dyDescent="0.25">
      <c r="V604" s="1"/>
      <c r="AI604" s="1"/>
    </row>
    <row r="605" spans="22:35" x14ac:dyDescent="0.25">
      <c r="V605" s="1"/>
      <c r="AI605" s="1"/>
    </row>
    <row r="606" spans="22:35" x14ac:dyDescent="0.25">
      <c r="V606" s="1"/>
      <c r="AI606" s="1"/>
    </row>
    <row r="607" spans="22:35" x14ac:dyDescent="0.25">
      <c r="V607" s="1"/>
      <c r="AI607" s="1"/>
    </row>
    <row r="608" spans="22:35" x14ac:dyDescent="0.25">
      <c r="V608" s="1"/>
      <c r="AI608" s="1"/>
    </row>
    <row r="609" spans="16:35" x14ac:dyDescent="0.25">
      <c r="V609" s="1"/>
      <c r="AI609" s="1"/>
    </row>
    <row r="610" spans="16:35" x14ac:dyDescent="0.25">
      <c r="V610" s="1"/>
      <c r="AI610" s="1"/>
    </row>
    <row r="611" spans="16:35" x14ac:dyDescent="0.25">
      <c r="V611" s="1"/>
      <c r="AI611" s="1"/>
    </row>
    <row r="612" spans="16:35" x14ac:dyDescent="0.25">
      <c r="V612" s="1"/>
      <c r="AI612" s="1"/>
    </row>
    <row r="613" spans="16:35" x14ac:dyDescent="0.25">
      <c r="V613" s="1"/>
      <c r="AI613" s="1"/>
    </row>
    <row r="614" spans="16:35" x14ac:dyDescent="0.25">
      <c r="V614" s="1"/>
      <c r="AI614" s="1"/>
    </row>
    <row r="615" spans="16:35" x14ac:dyDescent="0.25">
      <c r="V615" s="1"/>
      <c r="AI615" s="1"/>
    </row>
    <row r="616" spans="16:35" x14ac:dyDescent="0.25">
      <c r="V616" s="1"/>
      <c r="AI616" s="1"/>
    </row>
    <row r="617" spans="16:35" x14ac:dyDescent="0.25">
      <c r="V617" s="1"/>
      <c r="AI617" s="1"/>
    </row>
    <row r="618" spans="16:35" x14ac:dyDescent="0.25">
      <c r="V618" s="1"/>
      <c r="AI618" s="1"/>
    </row>
    <row r="619" spans="16:35" x14ac:dyDescent="0.25">
      <c r="V619" s="1"/>
      <c r="AI619" s="1"/>
    </row>
    <row r="620" spans="16:35" x14ac:dyDescent="0.25">
      <c r="V620" s="1"/>
      <c r="AI620" s="1"/>
    </row>
    <row r="621" spans="16:35" x14ac:dyDescent="0.25">
      <c r="V621" s="1"/>
      <c r="AI621" s="1"/>
    </row>
    <row r="622" spans="16:35" x14ac:dyDescent="0.25">
      <c r="AI622" s="1"/>
    </row>
    <row r="623" spans="16:35" x14ac:dyDescent="0.25">
      <c r="P623" s="1"/>
      <c r="AI623" s="1"/>
    </row>
    <row r="624" spans="16:35" x14ac:dyDescent="0.25">
      <c r="P624" s="1"/>
      <c r="AI624" s="1"/>
    </row>
    <row r="625" spans="16:35" x14ac:dyDescent="0.25">
      <c r="P625" s="1"/>
      <c r="AI625" s="1"/>
    </row>
    <row r="626" spans="16:35" x14ac:dyDescent="0.25">
      <c r="P626" s="1"/>
      <c r="AI626" s="1"/>
    </row>
    <row r="627" spans="16:35" x14ac:dyDescent="0.25">
      <c r="P627" s="1"/>
      <c r="AI627" s="1"/>
    </row>
    <row r="628" spans="16:35" x14ac:dyDescent="0.25">
      <c r="P628" s="1"/>
      <c r="AI628" s="1"/>
    </row>
    <row r="629" spans="16:35" x14ac:dyDescent="0.25">
      <c r="P629" s="1"/>
      <c r="AI629" s="1"/>
    </row>
    <row r="630" spans="16:35" x14ac:dyDescent="0.25">
      <c r="P630" s="1"/>
      <c r="AI630" s="1"/>
    </row>
    <row r="631" spans="16:35" x14ac:dyDescent="0.25">
      <c r="P631" s="1"/>
      <c r="AI631" s="1"/>
    </row>
    <row r="632" spans="16:35" x14ac:dyDescent="0.25">
      <c r="P632" s="1"/>
      <c r="AI632" s="1"/>
    </row>
    <row r="633" spans="16:35" x14ac:dyDescent="0.25">
      <c r="AI633" s="1"/>
    </row>
    <row r="634" spans="16:35" x14ac:dyDescent="0.25">
      <c r="AI634" s="1"/>
    </row>
    <row r="635" spans="16:35" x14ac:dyDescent="0.25">
      <c r="AI635" s="1"/>
    </row>
    <row r="636" spans="16:35" x14ac:dyDescent="0.25">
      <c r="AI636" s="1"/>
    </row>
    <row r="637" spans="16:35" x14ac:dyDescent="0.25">
      <c r="AI637" s="1"/>
    </row>
    <row r="638" spans="16:35" x14ac:dyDescent="0.25">
      <c r="AI638" s="1"/>
    </row>
    <row r="639" spans="16:35" x14ac:dyDescent="0.25">
      <c r="AI639" s="1"/>
    </row>
    <row r="640" spans="16:35" x14ac:dyDescent="0.25">
      <c r="AI640" s="1"/>
    </row>
    <row r="641" spans="35:35" x14ac:dyDescent="0.25">
      <c r="AI641" s="1"/>
    </row>
    <row r="642" spans="35:35" x14ac:dyDescent="0.25">
      <c r="AI642" s="1"/>
    </row>
    <row r="643" spans="35:35" x14ac:dyDescent="0.25">
      <c r="AI643" s="1"/>
    </row>
    <row r="644" spans="35:35" x14ac:dyDescent="0.25">
      <c r="AI644" s="1"/>
    </row>
    <row r="645" spans="35:35" x14ac:dyDescent="0.25">
      <c r="AI645" s="1"/>
    </row>
    <row r="646" spans="35:35" x14ac:dyDescent="0.25">
      <c r="AI646" s="1"/>
    </row>
    <row r="647" spans="35:35" x14ac:dyDescent="0.25">
      <c r="AI647" s="1"/>
    </row>
  </sheetData>
  <autoFilter ref="T7:AC433" xr:uid="{F020B7F2-A3CD-40BF-B37B-21EF500FCB24}"/>
  <conditionalFormatting sqref="AF8:AF434">
    <cfRule type="cellIs" dxfId="1" priority="2" operator="equal">
      <formula>FALSE</formula>
    </cfRule>
  </conditionalFormatting>
  <conditionalFormatting sqref="AK8:AK433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7ED6-77FF-4922-99B6-6770CDAAD4FF}">
  <dimension ref="A1:C426"/>
  <sheetViews>
    <sheetView topLeftCell="A394" workbookViewId="0">
      <selection activeCell="C1" sqref="C1:C426"/>
    </sheetView>
  </sheetViews>
  <sheetFormatPr defaultRowHeight="15" x14ac:dyDescent="0.25"/>
  <cols>
    <col min="3" max="3" width="10.5703125" bestFit="1" customWidth="1"/>
  </cols>
  <sheetData>
    <row r="1" spans="1:3" x14ac:dyDescent="0.25">
      <c r="A1" t="s">
        <v>356</v>
      </c>
      <c r="B1" t="s">
        <v>357</v>
      </c>
      <c r="C1" s="19">
        <v>10808.82</v>
      </c>
    </row>
    <row r="2" spans="1:3" x14ac:dyDescent="0.25">
      <c r="A2" t="s">
        <v>356</v>
      </c>
      <c r="B2" t="s">
        <v>357</v>
      </c>
      <c r="C2" s="19">
        <v>10537.99</v>
      </c>
    </row>
    <row r="3" spans="1:3" x14ac:dyDescent="0.25">
      <c r="A3" t="s">
        <v>356</v>
      </c>
      <c r="B3" t="s">
        <v>357</v>
      </c>
      <c r="C3" s="19">
        <v>9966.02</v>
      </c>
    </row>
    <row r="4" spans="1:3" x14ac:dyDescent="0.25">
      <c r="A4" t="s">
        <v>356</v>
      </c>
      <c r="B4" t="s">
        <v>357</v>
      </c>
      <c r="C4" s="19">
        <v>9920.75</v>
      </c>
    </row>
    <row r="5" spans="1:3" x14ac:dyDescent="0.25">
      <c r="A5" t="s">
        <v>356</v>
      </c>
      <c r="B5" t="s">
        <v>357</v>
      </c>
      <c r="C5" s="19">
        <v>10943.73</v>
      </c>
    </row>
    <row r="6" spans="1:3" x14ac:dyDescent="0.25">
      <c r="A6" t="s">
        <v>356</v>
      </c>
      <c r="B6" t="s">
        <v>357</v>
      </c>
      <c r="C6" s="19">
        <v>10805.26</v>
      </c>
    </row>
    <row r="7" spans="1:3" x14ac:dyDescent="0.25">
      <c r="A7" t="s">
        <v>356</v>
      </c>
      <c r="B7" t="s">
        <v>357</v>
      </c>
      <c r="C7" s="19">
        <v>10380.23</v>
      </c>
    </row>
    <row r="8" spans="1:3" x14ac:dyDescent="0.25">
      <c r="A8" t="s">
        <v>356</v>
      </c>
      <c r="B8" t="s">
        <v>357</v>
      </c>
      <c r="C8" s="19">
        <v>10245.719999999999</v>
      </c>
    </row>
    <row r="9" spans="1:3" x14ac:dyDescent="0.25">
      <c r="A9" t="s">
        <v>356</v>
      </c>
      <c r="B9" t="s">
        <v>357</v>
      </c>
      <c r="C9" s="19">
        <v>10326.6</v>
      </c>
    </row>
    <row r="10" spans="1:3" x14ac:dyDescent="0.25">
      <c r="A10" t="s">
        <v>356</v>
      </c>
      <c r="B10" t="s">
        <v>357</v>
      </c>
      <c r="C10" s="19">
        <v>10224.280000000001</v>
      </c>
    </row>
    <row r="11" spans="1:3" x14ac:dyDescent="0.25">
      <c r="A11" t="s">
        <v>356</v>
      </c>
      <c r="B11" t="s">
        <v>357</v>
      </c>
      <c r="C11" s="19">
        <v>10675.62</v>
      </c>
    </row>
    <row r="12" spans="1:3" x14ac:dyDescent="0.25">
      <c r="A12" t="s">
        <v>356</v>
      </c>
      <c r="B12" t="s">
        <v>357</v>
      </c>
      <c r="C12" s="19">
        <v>10576.46</v>
      </c>
    </row>
    <row r="13" spans="1:3" x14ac:dyDescent="0.25">
      <c r="A13" t="s">
        <v>356</v>
      </c>
      <c r="B13" t="s">
        <v>357</v>
      </c>
      <c r="C13" s="19">
        <v>11567.58</v>
      </c>
    </row>
    <row r="14" spans="1:3" x14ac:dyDescent="0.25">
      <c r="A14" t="s">
        <v>356</v>
      </c>
      <c r="B14" t="s">
        <v>357</v>
      </c>
      <c r="C14" s="19">
        <v>11181.73</v>
      </c>
    </row>
    <row r="15" spans="1:3" x14ac:dyDescent="0.25">
      <c r="A15" t="s">
        <v>356</v>
      </c>
      <c r="B15" t="s">
        <v>357</v>
      </c>
      <c r="C15" s="19">
        <v>10535.64</v>
      </c>
    </row>
    <row r="16" spans="1:3" x14ac:dyDescent="0.25">
      <c r="A16" t="s">
        <v>356</v>
      </c>
      <c r="B16" t="s">
        <v>357</v>
      </c>
      <c r="C16" s="19">
        <v>10569.23</v>
      </c>
    </row>
    <row r="17" spans="1:3" x14ac:dyDescent="0.25">
      <c r="A17" t="s">
        <v>356</v>
      </c>
      <c r="B17" t="s">
        <v>357</v>
      </c>
      <c r="C17" s="19">
        <v>10241.82</v>
      </c>
    </row>
    <row r="18" spans="1:3" x14ac:dyDescent="0.25">
      <c r="A18" t="s">
        <v>356</v>
      </c>
      <c r="B18" t="s">
        <v>357</v>
      </c>
      <c r="C18" s="19">
        <v>10333.790000000001</v>
      </c>
    </row>
    <row r="19" spans="1:3" x14ac:dyDescent="0.25">
      <c r="A19" t="s">
        <v>356</v>
      </c>
      <c r="B19" t="s">
        <v>357</v>
      </c>
      <c r="C19" s="19">
        <v>10722.450500000001</v>
      </c>
    </row>
    <row r="20" spans="1:3" x14ac:dyDescent="0.25">
      <c r="A20" t="s">
        <v>356</v>
      </c>
      <c r="B20" t="s">
        <v>357</v>
      </c>
      <c r="C20" s="19">
        <v>10552.700500000001</v>
      </c>
    </row>
    <row r="21" spans="1:3" x14ac:dyDescent="0.25">
      <c r="A21" t="s">
        <v>356</v>
      </c>
      <c r="B21" t="s">
        <v>357</v>
      </c>
      <c r="C21" s="19">
        <v>10207.320100000001</v>
      </c>
    </row>
    <row r="22" spans="1:3" x14ac:dyDescent="0.25">
      <c r="A22" t="s">
        <v>356</v>
      </c>
      <c r="B22" t="s">
        <v>357</v>
      </c>
      <c r="C22" s="19">
        <v>10193.2101</v>
      </c>
    </row>
    <row r="23" spans="1:3" x14ac:dyDescent="0.25">
      <c r="A23" t="s">
        <v>356</v>
      </c>
      <c r="B23" t="s">
        <v>357</v>
      </c>
      <c r="C23" s="19">
        <v>10746.18</v>
      </c>
    </row>
    <row r="24" spans="1:3" x14ac:dyDescent="0.25">
      <c r="A24" t="s">
        <v>356</v>
      </c>
      <c r="B24" t="s">
        <v>357</v>
      </c>
      <c r="C24" s="19">
        <v>10616.62</v>
      </c>
    </row>
    <row r="25" spans="1:3" x14ac:dyDescent="0.25">
      <c r="A25" t="s">
        <v>356</v>
      </c>
      <c r="B25" t="s">
        <v>357</v>
      </c>
      <c r="C25" s="19">
        <v>9341.0499999999993</v>
      </c>
    </row>
    <row r="26" spans="1:3" x14ac:dyDescent="0.25">
      <c r="A26" t="s">
        <v>356</v>
      </c>
      <c r="B26" t="s">
        <v>357</v>
      </c>
      <c r="C26" s="19">
        <v>9259.83</v>
      </c>
    </row>
    <row r="27" spans="1:3" x14ac:dyDescent="0.25">
      <c r="A27" t="s">
        <v>356</v>
      </c>
      <c r="B27" t="s">
        <v>357</v>
      </c>
      <c r="C27" s="19">
        <v>9807.8700000000008</v>
      </c>
    </row>
    <row r="28" spans="1:3" x14ac:dyDescent="0.25">
      <c r="A28" t="s">
        <v>356</v>
      </c>
      <c r="B28" t="s">
        <v>357</v>
      </c>
      <c r="C28" s="19">
        <v>9765.0499999999993</v>
      </c>
    </row>
    <row r="29" spans="1:3" x14ac:dyDescent="0.25">
      <c r="A29" t="s">
        <v>356</v>
      </c>
      <c r="B29" t="s">
        <v>357</v>
      </c>
      <c r="C29" s="19">
        <v>9140.7800000000007</v>
      </c>
    </row>
    <row r="30" spans="1:3" x14ac:dyDescent="0.25">
      <c r="A30" t="s">
        <v>356</v>
      </c>
      <c r="B30" t="s">
        <v>357</v>
      </c>
      <c r="C30" s="19">
        <v>9097.2999999999993</v>
      </c>
    </row>
    <row r="31" spans="1:3" x14ac:dyDescent="0.25">
      <c r="A31" t="s">
        <v>356</v>
      </c>
      <c r="B31" t="s">
        <v>357</v>
      </c>
      <c r="C31" s="19">
        <v>5414.1401999999998</v>
      </c>
    </row>
    <row r="32" spans="1:3" x14ac:dyDescent="0.25">
      <c r="A32" t="s">
        <v>356</v>
      </c>
      <c r="B32" t="s">
        <v>357</v>
      </c>
      <c r="C32" s="19">
        <v>5499.9301999999998</v>
      </c>
    </row>
    <row r="33" spans="1:3" x14ac:dyDescent="0.25">
      <c r="A33" t="s">
        <v>356</v>
      </c>
      <c r="B33" t="s">
        <v>357</v>
      </c>
      <c r="C33" s="19">
        <v>5519.7093999999997</v>
      </c>
    </row>
    <row r="34" spans="1:3" x14ac:dyDescent="0.25">
      <c r="A34" t="s">
        <v>356</v>
      </c>
      <c r="B34" t="s">
        <v>357</v>
      </c>
      <c r="C34" s="19">
        <v>5839.4193999999998</v>
      </c>
    </row>
    <row r="35" spans="1:3" x14ac:dyDescent="0.25">
      <c r="A35" t="s">
        <v>356</v>
      </c>
      <c r="B35" t="s">
        <v>357</v>
      </c>
      <c r="C35" s="19">
        <v>4893.5928000000004</v>
      </c>
    </row>
    <row r="36" spans="1:3" x14ac:dyDescent="0.25">
      <c r="A36" t="s">
        <v>356</v>
      </c>
      <c r="B36" t="s">
        <v>357</v>
      </c>
      <c r="C36" s="19">
        <v>5200.8428000000004</v>
      </c>
    </row>
    <row r="37" spans="1:3" x14ac:dyDescent="0.25">
      <c r="A37" t="s">
        <v>356</v>
      </c>
      <c r="B37" t="s">
        <v>357</v>
      </c>
      <c r="C37" s="19">
        <v>8083.1107000000002</v>
      </c>
    </row>
    <row r="38" spans="1:3" x14ac:dyDescent="0.25">
      <c r="A38" t="s">
        <v>356</v>
      </c>
      <c r="B38" t="s">
        <v>357</v>
      </c>
      <c r="C38" s="19">
        <v>8166.1306999999997</v>
      </c>
    </row>
    <row r="39" spans="1:3" x14ac:dyDescent="0.25">
      <c r="A39" t="s">
        <v>356</v>
      </c>
      <c r="B39" t="s">
        <v>357</v>
      </c>
      <c r="C39" s="19">
        <v>8724.4</v>
      </c>
    </row>
    <row r="40" spans="1:3" x14ac:dyDescent="0.25">
      <c r="A40" t="s">
        <v>356</v>
      </c>
      <c r="B40" t="s">
        <v>357</v>
      </c>
      <c r="C40" s="19">
        <v>8569.4599999999991</v>
      </c>
    </row>
    <row r="41" spans="1:3" x14ac:dyDescent="0.25">
      <c r="A41" t="s">
        <v>356</v>
      </c>
      <c r="B41" t="s">
        <v>357</v>
      </c>
      <c r="C41" s="19">
        <v>11866.25</v>
      </c>
    </row>
    <row r="42" spans="1:3" x14ac:dyDescent="0.25">
      <c r="A42" t="s">
        <v>356</v>
      </c>
      <c r="B42" t="s">
        <v>357</v>
      </c>
      <c r="C42" s="19">
        <v>11708.52</v>
      </c>
    </row>
    <row r="43" spans="1:3" x14ac:dyDescent="0.25">
      <c r="A43" t="s">
        <v>356</v>
      </c>
      <c r="B43" t="s">
        <v>357</v>
      </c>
      <c r="C43" s="19">
        <v>5784.6355000000003</v>
      </c>
    </row>
    <row r="44" spans="1:3" x14ac:dyDescent="0.25">
      <c r="A44" t="s">
        <v>356</v>
      </c>
      <c r="B44" t="s">
        <v>357</v>
      </c>
      <c r="C44" s="19">
        <v>5741.3755000000001</v>
      </c>
    </row>
    <row r="45" spans="1:3" x14ac:dyDescent="0.25">
      <c r="A45" t="s">
        <v>356</v>
      </c>
      <c r="B45" t="s">
        <v>357</v>
      </c>
      <c r="C45" s="19">
        <v>9565.35</v>
      </c>
    </row>
    <row r="46" spans="1:3" x14ac:dyDescent="0.25">
      <c r="A46" t="s">
        <v>356</v>
      </c>
      <c r="B46" t="s">
        <v>357</v>
      </c>
      <c r="C46" s="19">
        <v>9452.81</v>
      </c>
    </row>
    <row r="47" spans="1:3" x14ac:dyDescent="0.25">
      <c r="A47" t="s">
        <v>356</v>
      </c>
      <c r="B47" t="s">
        <v>357</v>
      </c>
      <c r="C47" s="19">
        <v>11476.99</v>
      </c>
    </row>
    <row r="48" spans="1:3" x14ac:dyDescent="0.25">
      <c r="A48" t="s">
        <v>356</v>
      </c>
      <c r="B48" t="s">
        <v>357</v>
      </c>
      <c r="C48" s="19">
        <v>11414.49</v>
      </c>
    </row>
    <row r="49" spans="1:3" x14ac:dyDescent="0.25">
      <c r="A49" t="s">
        <v>356</v>
      </c>
      <c r="B49" t="s">
        <v>357</v>
      </c>
      <c r="C49" s="19">
        <v>11246.46</v>
      </c>
    </row>
    <row r="50" spans="1:3" x14ac:dyDescent="0.25">
      <c r="A50" t="s">
        <v>356</v>
      </c>
      <c r="B50" t="s">
        <v>357</v>
      </c>
      <c r="C50" s="19">
        <v>11357.83</v>
      </c>
    </row>
    <row r="51" spans="1:3" x14ac:dyDescent="0.25">
      <c r="A51" t="s">
        <v>356</v>
      </c>
      <c r="B51" t="s">
        <v>357</v>
      </c>
      <c r="C51" s="19">
        <v>10597.53</v>
      </c>
    </row>
    <row r="52" spans="1:3" x14ac:dyDescent="0.25">
      <c r="A52" t="s">
        <v>356</v>
      </c>
      <c r="B52" t="s">
        <v>357</v>
      </c>
      <c r="C52" s="19">
        <v>10608.87</v>
      </c>
    </row>
    <row r="53" spans="1:3" x14ac:dyDescent="0.25">
      <c r="A53" t="s">
        <v>356</v>
      </c>
      <c r="B53" t="s">
        <v>357</v>
      </c>
      <c r="C53" s="19">
        <v>8832.09</v>
      </c>
    </row>
    <row r="54" spans="1:3" x14ac:dyDescent="0.25">
      <c r="A54" t="s">
        <v>356</v>
      </c>
      <c r="B54" t="s">
        <v>357</v>
      </c>
      <c r="C54" s="19">
        <v>8867.02</v>
      </c>
    </row>
    <row r="55" spans="1:3" x14ac:dyDescent="0.25">
      <c r="A55" t="s">
        <v>356</v>
      </c>
      <c r="B55" t="s">
        <v>357</v>
      </c>
      <c r="C55" s="19">
        <v>7213.23</v>
      </c>
    </row>
    <row r="56" spans="1:3" x14ac:dyDescent="0.25">
      <c r="A56" t="s">
        <v>356</v>
      </c>
      <c r="B56" t="s">
        <v>357</v>
      </c>
      <c r="C56" s="19">
        <v>7442.24</v>
      </c>
    </row>
    <row r="57" spans="1:3" x14ac:dyDescent="0.25">
      <c r="A57" t="s">
        <v>356</v>
      </c>
      <c r="B57" t="s">
        <v>357</v>
      </c>
      <c r="C57" s="19">
        <v>10735.55</v>
      </c>
    </row>
    <row r="58" spans="1:3" x14ac:dyDescent="0.25">
      <c r="A58" t="s">
        <v>356</v>
      </c>
      <c r="B58" t="s">
        <v>357</v>
      </c>
      <c r="C58" s="19">
        <v>10767.82</v>
      </c>
    </row>
    <row r="59" spans="1:3" x14ac:dyDescent="0.25">
      <c r="A59" t="s">
        <v>356</v>
      </c>
      <c r="B59" t="s">
        <v>357</v>
      </c>
      <c r="C59" s="19">
        <v>10964.3</v>
      </c>
    </row>
    <row r="60" spans="1:3" x14ac:dyDescent="0.25">
      <c r="A60" t="s">
        <v>356</v>
      </c>
      <c r="B60" t="s">
        <v>357</v>
      </c>
      <c r="C60" s="19">
        <v>11047.33</v>
      </c>
    </row>
    <row r="61" spans="1:3" x14ac:dyDescent="0.25">
      <c r="A61" t="s">
        <v>356</v>
      </c>
      <c r="B61" t="s">
        <v>357</v>
      </c>
      <c r="C61" s="19">
        <v>11879.37</v>
      </c>
    </row>
    <row r="62" spans="1:3" x14ac:dyDescent="0.25">
      <c r="A62" t="s">
        <v>356</v>
      </c>
      <c r="B62" t="s">
        <v>357</v>
      </c>
      <c r="C62" s="19">
        <v>11752.99</v>
      </c>
    </row>
    <row r="63" spans="1:3" x14ac:dyDescent="0.25">
      <c r="A63" t="s">
        <v>356</v>
      </c>
      <c r="B63" t="s">
        <v>357</v>
      </c>
      <c r="C63" s="19">
        <v>7441.38</v>
      </c>
    </row>
    <row r="64" spans="1:3" x14ac:dyDescent="0.25">
      <c r="A64" t="s">
        <v>356</v>
      </c>
      <c r="B64" t="s">
        <v>357</v>
      </c>
      <c r="C64" s="19">
        <v>7459.2</v>
      </c>
    </row>
    <row r="65" spans="1:3" x14ac:dyDescent="0.25">
      <c r="A65" t="s">
        <v>356</v>
      </c>
      <c r="B65" t="s">
        <v>357</v>
      </c>
      <c r="C65" s="19">
        <v>12102.3652</v>
      </c>
    </row>
    <row r="66" spans="1:3" x14ac:dyDescent="0.25">
      <c r="A66" t="s">
        <v>356</v>
      </c>
      <c r="B66" t="s">
        <v>357</v>
      </c>
      <c r="C66" s="19">
        <v>11849.915199999999</v>
      </c>
    </row>
    <row r="67" spans="1:3" x14ac:dyDescent="0.25">
      <c r="A67" t="s">
        <v>356</v>
      </c>
      <c r="B67" t="s">
        <v>357</v>
      </c>
      <c r="C67" s="19">
        <v>12387.95</v>
      </c>
    </row>
    <row r="68" spans="1:3" x14ac:dyDescent="0.25">
      <c r="A68" t="s">
        <v>356</v>
      </c>
      <c r="B68" t="s">
        <v>357</v>
      </c>
      <c r="C68" s="19">
        <v>11868.1</v>
      </c>
    </row>
    <row r="69" spans="1:3" x14ac:dyDescent="0.25">
      <c r="A69" t="s">
        <v>356</v>
      </c>
      <c r="B69" t="s">
        <v>357</v>
      </c>
      <c r="C69" s="19">
        <v>12695.64</v>
      </c>
    </row>
    <row r="70" spans="1:3" x14ac:dyDescent="0.25">
      <c r="A70" t="s">
        <v>356</v>
      </c>
      <c r="B70" t="s">
        <v>357</v>
      </c>
      <c r="C70" s="19">
        <v>12321.25</v>
      </c>
    </row>
    <row r="71" spans="1:3" x14ac:dyDescent="0.25">
      <c r="A71" t="s">
        <v>356</v>
      </c>
      <c r="B71" t="s">
        <v>357</v>
      </c>
      <c r="C71" s="19">
        <v>12610.47</v>
      </c>
    </row>
    <row r="72" spans="1:3" x14ac:dyDescent="0.25">
      <c r="A72" t="s">
        <v>356</v>
      </c>
      <c r="B72" t="s">
        <v>357</v>
      </c>
      <c r="C72" s="19">
        <v>12243.35</v>
      </c>
    </row>
    <row r="73" spans="1:3" x14ac:dyDescent="0.25">
      <c r="A73" t="s">
        <v>356</v>
      </c>
      <c r="B73" t="s">
        <v>357</v>
      </c>
      <c r="C73" s="19">
        <v>12951.49</v>
      </c>
    </row>
    <row r="74" spans="1:3" x14ac:dyDescent="0.25">
      <c r="A74" t="s">
        <v>356</v>
      </c>
      <c r="B74" t="s">
        <v>357</v>
      </c>
      <c r="C74" s="19">
        <v>12461.93</v>
      </c>
    </row>
    <row r="75" spans="1:3" x14ac:dyDescent="0.25">
      <c r="A75" t="s">
        <v>356</v>
      </c>
      <c r="B75" t="s">
        <v>357</v>
      </c>
      <c r="C75" s="19">
        <v>12967.58</v>
      </c>
    </row>
    <row r="76" spans="1:3" x14ac:dyDescent="0.25">
      <c r="A76" t="s">
        <v>356</v>
      </c>
      <c r="B76" t="s">
        <v>357</v>
      </c>
      <c r="C76" s="19">
        <v>12501.71</v>
      </c>
    </row>
    <row r="77" spans="1:3" x14ac:dyDescent="0.25">
      <c r="A77" t="s">
        <v>356</v>
      </c>
      <c r="B77" t="s">
        <v>357</v>
      </c>
      <c r="C77" s="19">
        <v>11470.15</v>
      </c>
    </row>
    <row r="78" spans="1:3" x14ac:dyDescent="0.25">
      <c r="A78" t="s">
        <v>356</v>
      </c>
      <c r="B78" t="s">
        <v>357</v>
      </c>
      <c r="C78" s="19">
        <v>11144.36</v>
      </c>
    </row>
    <row r="79" spans="1:3" x14ac:dyDescent="0.25">
      <c r="A79" t="s">
        <v>356</v>
      </c>
      <c r="B79" t="s">
        <v>357</v>
      </c>
      <c r="C79" s="19">
        <v>11698.57</v>
      </c>
    </row>
    <row r="80" spans="1:3" x14ac:dyDescent="0.25">
      <c r="A80" t="s">
        <v>356</v>
      </c>
      <c r="B80" t="s">
        <v>357</v>
      </c>
      <c r="C80" s="19">
        <v>11398.75</v>
      </c>
    </row>
    <row r="81" spans="1:3" x14ac:dyDescent="0.25">
      <c r="A81" t="s">
        <v>356</v>
      </c>
      <c r="B81" t="s">
        <v>357</v>
      </c>
      <c r="C81" s="19">
        <v>12279.39</v>
      </c>
    </row>
    <row r="82" spans="1:3" x14ac:dyDescent="0.25">
      <c r="A82" t="s">
        <v>356</v>
      </c>
      <c r="B82" t="s">
        <v>357</v>
      </c>
      <c r="C82" s="19">
        <v>11909.77</v>
      </c>
    </row>
    <row r="83" spans="1:3" x14ac:dyDescent="0.25">
      <c r="A83" t="s">
        <v>356</v>
      </c>
      <c r="B83" t="s">
        <v>357</v>
      </c>
      <c r="C83" s="19">
        <v>12056.51</v>
      </c>
    </row>
    <row r="84" spans="1:3" x14ac:dyDescent="0.25">
      <c r="A84" t="s">
        <v>356</v>
      </c>
      <c r="B84" t="s">
        <v>357</v>
      </c>
      <c r="C84" s="19">
        <v>11677.36</v>
      </c>
    </row>
    <row r="85" spans="1:3" x14ac:dyDescent="0.25">
      <c r="A85" t="s">
        <v>356</v>
      </c>
      <c r="B85" t="s">
        <v>357</v>
      </c>
      <c r="C85" s="19">
        <v>10146.1939</v>
      </c>
    </row>
    <row r="86" spans="1:3" x14ac:dyDescent="0.25">
      <c r="A86" t="s">
        <v>356</v>
      </c>
      <c r="B86" t="s">
        <v>357</v>
      </c>
      <c r="C86" s="19">
        <v>9822.2438999999995</v>
      </c>
    </row>
    <row r="87" spans="1:3" x14ac:dyDescent="0.25">
      <c r="A87" t="s">
        <v>356</v>
      </c>
      <c r="B87" t="s">
        <v>357</v>
      </c>
      <c r="C87" s="19">
        <v>10926.7742</v>
      </c>
    </row>
    <row r="88" spans="1:3" x14ac:dyDescent="0.25">
      <c r="A88" t="s">
        <v>356</v>
      </c>
      <c r="B88" t="s">
        <v>357</v>
      </c>
      <c r="C88" s="19">
        <v>10706.244199999999</v>
      </c>
    </row>
    <row r="89" spans="1:3" x14ac:dyDescent="0.25">
      <c r="A89" t="s">
        <v>356</v>
      </c>
      <c r="B89" t="s">
        <v>357</v>
      </c>
      <c r="C89" s="19">
        <v>9806.6340999999993</v>
      </c>
    </row>
    <row r="90" spans="1:3" x14ac:dyDescent="0.25">
      <c r="A90" t="s">
        <v>356</v>
      </c>
      <c r="B90" t="s">
        <v>357</v>
      </c>
      <c r="C90" s="19">
        <v>9972.1841000000004</v>
      </c>
    </row>
    <row r="91" spans="1:3" x14ac:dyDescent="0.25">
      <c r="A91" t="s">
        <v>356</v>
      </c>
      <c r="B91" t="s">
        <v>357</v>
      </c>
      <c r="C91" s="19">
        <v>10927.0854</v>
      </c>
    </row>
    <row r="92" spans="1:3" x14ac:dyDescent="0.25">
      <c r="A92" t="s">
        <v>356</v>
      </c>
      <c r="B92" t="s">
        <v>357</v>
      </c>
      <c r="C92" s="19">
        <v>10926.6754</v>
      </c>
    </row>
    <row r="93" spans="1:3" x14ac:dyDescent="0.25">
      <c r="A93" t="s">
        <v>356</v>
      </c>
      <c r="B93" t="s">
        <v>357</v>
      </c>
      <c r="C93" s="19">
        <v>11155.106299999999</v>
      </c>
    </row>
    <row r="94" spans="1:3" x14ac:dyDescent="0.25">
      <c r="A94" t="s">
        <v>356</v>
      </c>
      <c r="B94" t="s">
        <v>357</v>
      </c>
      <c r="C94" s="19">
        <v>11415.426299999999</v>
      </c>
    </row>
    <row r="95" spans="1:3" x14ac:dyDescent="0.25">
      <c r="A95" t="s">
        <v>356</v>
      </c>
      <c r="B95" t="s">
        <v>357</v>
      </c>
      <c r="C95" s="19">
        <v>11607.28</v>
      </c>
    </row>
    <row r="96" spans="1:3" x14ac:dyDescent="0.25">
      <c r="A96" t="s">
        <v>356</v>
      </c>
      <c r="B96" t="s">
        <v>357</v>
      </c>
      <c r="C96" s="19">
        <v>11757.84</v>
      </c>
    </row>
    <row r="97" spans="1:3" x14ac:dyDescent="0.25">
      <c r="A97" t="s">
        <v>356</v>
      </c>
      <c r="B97" t="s">
        <v>357</v>
      </c>
      <c r="C97" s="19">
        <v>12890.28</v>
      </c>
    </row>
    <row r="98" spans="1:3" x14ac:dyDescent="0.25">
      <c r="A98" t="s">
        <v>356</v>
      </c>
      <c r="B98" t="s">
        <v>357</v>
      </c>
      <c r="C98" s="19">
        <v>11717.31</v>
      </c>
    </row>
    <row r="99" spans="1:3" x14ac:dyDescent="0.25">
      <c r="A99" t="s">
        <v>356</v>
      </c>
      <c r="B99" t="s">
        <v>357</v>
      </c>
      <c r="C99" s="19">
        <v>10852.054599999999</v>
      </c>
    </row>
    <row r="100" spans="1:3" x14ac:dyDescent="0.25">
      <c r="A100" t="s">
        <v>356</v>
      </c>
      <c r="B100" t="s">
        <v>357</v>
      </c>
      <c r="C100" s="19">
        <v>10721.1546</v>
      </c>
    </row>
    <row r="101" spans="1:3" x14ac:dyDescent="0.25">
      <c r="A101" t="s">
        <v>356</v>
      </c>
      <c r="B101" t="s">
        <v>357</v>
      </c>
      <c r="C101" s="19">
        <v>11010.98</v>
      </c>
    </row>
    <row r="102" spans="1:3" x14ac:dyDescent="0.25">
      <c r="A102" t="s">
        <v>356</v>
      </c>
      <c r="B102" t="s">
        <v>357</v>
      </c>
      <c r="C102" s="19">
        <v>11012.35</v>
      </c>
    </row>
    <row r="103" spans="1:3" x14ac:dyDescent="0.25">
      <c r="A103" t="s">
        <v>356</v>
      </c>
      <c r="B103" t="s">
        <v>357</v>
      </c>
      <c r="C103" s="19">
        <v>9788.8001000000004</v>
      </c>
    </row>
    <row r="104" spans="1:3" x14ac:dyDescent="0.25">
      <c r="A104" t="s">
        <v>356</v>
      </c>
      <c r="B104" t="s">
        <v>357</v>
      </c>
      <c r="C104" s="19">
        <v>9893.2001</v>
      </c>
    </row>
    <row r="105" spans="1:3" x14ac:dyDescent="0.25">
      <c r="A105" t="s">
        <v>356</v>
      </c>
      <c r="B105" t="s">
        <v>357</v>
      </c>
      <c r="C105" s="19">
        <v>11446.57</v>
      </c>
    </row>
    <row r="106" spans="1:3" x14ac:dyDescent="0.25">
      <c r="A106" t="s">
        <v>356</v>
      </c>
      <c r="B106" t="s">
        <v>357</v>
      </c>
      <c r="C106" s="19">
        <v>11754.78</v>
      </c>
    </row>
    <row r="107" spans="1:3" x14ac:dyDescent="0.25">
      <c r="A107" t="s">
        <v>356</v>
      </c>
      <c r="B107" t="s">
        <v>357</v>
      </c>
      <c r="C107" s="19">
        <v>11393.4809</v>
      </c>
    </row>
    <row r="108" spans="1:3" x14ac:dyDescent="0.25">
      <c r="A108" t="s">
        <v>356</v>
      </c>
      <c r="B108" t="s">
        <v>357</v>
      </c>
      <c r="C108" s="19">
        <v>11432.670899999999</v>
      </c>
    </row>
    <row r="109" spans="1:3" x14ac:dyDescent="0.25">
      <c r="A109" t="s">
        <v>356</v>
      </c>
      <c r="B109" t="s">
        <v>357</v>
      </c>
      <c r="C109" s="19">
        <v>12379.0548</v>
      </c>
    </row>
    <row r="110" spans="1:3" x14ac:dyDescent="0.25">
      <c r="A110" t="s">
        <v>356</v>
      </c>
      <c r="B110" t="s">
        <v>357</v>
      </c>
      <c r="C110" s="19">
        <v>12573.7048</v>
      </c>
    </row>
    <row r="111" spans="1:3" x14ac:dyDescent="0.25">
      <c r="A111" t="s">
        <v>356</v>
      </c>
      <c r="B111" t="s">
        <v>357</v>
      </c>
      <c r="C111" s="19">
        <v>10755.77</v>
      </c>
    </row>
    <row r="112" spans="1:3" x14ac:dyDescent="0.25">
      <c r="A112" t="s">
        <v>356</v>
      </c>
      <c r="B112" t="s">
        <v>357</v>
      </c>
      <c r="C112" s="19">
        <v>10833.75</v>
      </c>
    </row>
    <row r="113" spans="1:3" x14ac:dyDescent="0.25">
      <c r="A113" t="s">
        <v>356</v>
      </c>
      <c r="B113" t="s">
        <v>357</v>
      </c>
      <c r="C113" s="19">
        <v>12162.23</v>
      </c>
    </row>
    <row r="114" spans="1:3" x14ac:dyDescent="0.25">
      <c r="A114" t="s">
        <v>356</v>
      </c>
      <c r="B114" t="s">
        <v>357</v>
      </c>
      <c r="C114" s="19">
        <v>12103.09</v>
      </c>
    </row>
    <row r="115" spans="1:3" x14ac:dyDescent="0.25">
      <c r="A115" t="s">
        <v>356</v>
      </c>
      <c r="B115" t="s">
        <v>357</v>
      </c>
      <c r="C115" s="19">
        <v>11271.08</v>
      </c>
    </row>
    <row r="116" spans="1:3" x14ac:dyDescent="0.25">
      <c r="A116" t="s">
        <v>356</v>
      </c>
      <c r="B116" t="s">
        <v>357</v>
      </c>
      <c r="C116" s="19">
        <v>11383.11</v>
      </c>
    </row>
    <row r="117" spans="1:3" x14ac:dyDescent="0.25">
      <c r="A117" t="s">
        <v>356</v>
      </c>
      <c r="B117" t="s">
        <v>357</v>
      </c>
      <c r="C117" s="19">
        <v>11976.89</v>
      </c>
    </row>
    <row r="118" spans="1:3" x14ac:dyDescent="0.25">
      <c r="A118" t="s">
        <v>356</v>
      </c>
      <c r="B118" t="s">
        <v>357</v>
      </c>
      <c r="C118" s="19">
        <v>12250.46</v>
      </c>
    </row>
    <row r="119" spans="1:3" x14ac:dyDescent="0.25">
      <c r="A119" t="s">
        <v>356</v>
      </c>
      <c r="B119" t="s">
        <v>357</v>
      </c>
      <c r="C119" s="19">
        <v>13090.9</v>
      </c>
    </row>
    <row r="120" spans="1:3" x14ac:dyDescent="0.25">
      <c r="A120" t="s">
        <v>356</v>
      </c>
      <c r="B120" t="s">
        <v>357</v>
      </c>
      <c r="C120" s="19">
        <v>13492.05</v>
      </c>
    </row>
    <row r="121" spans="1:3" x14ac:dyDescent="0.25">
      <c r="A121" t="s">
        <v>356</v>
      </c>
      <c r="B121" t="s">
        <v>357</v>
      </c>
      <c r="C121" s="19">
        <v>13104.3917</v>
      </c>
    </row>
    <row r="122" spans="1:3" x14ac:dyDescent="0.25">
      <c r="A122" t="s">
        <v>356</v>
      </c>
      <c r="B122" t="s">
        <v>357</v>
      </c>
      <c r="C122" s="19">
        <v>13542.161700000001</v>
      </c>
    </row>
    <row r="123" spans="1:3" x14ac:dyDescent="0.25">
      <c r="A123" t="s">
        <v>356</v>
      </c>
      <c r="B123" t="s">
        <v>357</v>
      </c>
      <c r="C123" s="19">
        <v>13096.6651</v>
      </c>
    </row>
    <row r="124" spans="1:3" x14ac:dyDescent="0.25">
      <c r="A124" t="s">
        <v>356</v>
      </c>
      <c r="B124" t="s">
        <v>357</v>
      </c>
      <c r="C124" s="19">
        <v>13566.275100000001</v>
      </c>
    </row>
    <row r="125" spans="1:3" x14ac:dyDescent="0.25">
      <c r="A125" t="s">
        <v>356</v>
      </c>
      <c r="B125" t="s">
        <v>357</v>
      </c>
      <c r="C125" s="19">
        <v>11642.742099999999</v>
      </c>
    </row>
    <row r="126" spans="1:3" x14ac:dyDescent="0.25">
      <c r="A126" t="s">
        <v>356</v>
      </c>
      <c r="B126" t="s">
        <v>357</v>
      </c>
      <c r="C126" s="19">
        <v>12047.802100000001</v>
      </c>
    </row>
    <row r="127" spans="1:3" x14ac:dyDescent="0.25">
      <c r="A127" t="s">
        <v>356</v>
      </c>
      <c r="B127" t="s">
        <v>357</v>
      </c>
      <c r="C127" s="19">
        <v>8576.0048000000006</v>
      </c>
    </row>
    <row r="128" spans="1:3" x14ac:dyDescent="0.25">
      <c r="A128" t="s">
        <v>356</v>
      </c>
      <c r="B128" t="s">
        <v>357</v>
      </c>
      <c r="C128" s="19">
        <v>8816.2548000000006</v>
      </c>
    </row>
    <row r="129" spans="1:3" x14ac:dyDescent="0.25">
      <c r="A129" t="s">
        <v>356</v>
      </c>
      <c r="B129" t="s">
        <v>357</v>
      </c>
      <c r="C129" s="19">
        <v>8302.8297000000002</v>
      </c>
    </row>
    <row r="130" spans="1:3" x14ac:dyDescent="0.25">
      <c r="A130" t="s">
        <v>356</v>
      </c>
      <c r="B130" t="s">
        <v>357</v>
      </c>
      <c r="C130" s="19">
        <v>8671.1097000000009</v>
      </c>
    </row>
    <row r="131" spans="1:3" x14ac:dyDescent="0.25">
      <c r="A131" t="s">
        <v>356</v>
      </c>
      <c r="B131" t="s">
        <v>357</v>
      </c>
      <c r="C131" s="19">
        <v>8954.1882999999998</v>
      </c>
    </row>
    <row r="132" spans="1:3" x14ac:dyDescent="0.25">
      <c r="A132" t="s">
        <v>356</v>
      </c>
      <c r="B132" t="s">
        <v>357</v>
      </c>
      <c r="C132" s="19">
        <v>8736.8683000000001</v>
      </c>
    </row>
    <row r="133" spans="1:3" x14ac:dyDescent="0.25">
      <c r="A133" t="s">
        <v>356</v>
      </c>
      <c r="B133" t="s">
        <v>357</v>
      </c>
      <c r="C133" s="19">
        <v>10688.9221</v>
      </c>
    </row>
    <row r="134" spans="1:3" x14ac:dyDescent="0.25">
      <c r="A134" t="s">
        <v>356</v>
      </c>
      <c r="B134" t="s">
        <v>357</v>
      </c>
      <c r="C134" s="19">
        <v>10598.072099999999</v>
      </c>
    </row>
    <row r="135" spans="1:3" x14ac:dyDescent="0.25">
      <c r="A135" t="s">
        <v>356</v>
      </c>
      <c r="B135" t="s">
        <v>357</v>
      </c>
      <c r="C135" s="19">
        <v>12449.7263</v>
      </c>
    </row>
    <row r="136" spans="1:3" x14ac:dyDescent="0.25">
      <c r="A136" t="s">
        <v>356</v>
      </c>
      <c r="B136" t="s">
        <v>357</v>
      </c>
      <c r="C136" s="19">
        <v>13101.5663</v>
      </c>
    </row>
    <row r="137" spans="1:3" x14ac:dyDescent="0.25">
      <c r="A137" t="s">
        <v>356</v>
      </c>
      <c r="B137" t="s">
        <v>357</v>
      </c>
      <c r="C137" s="19">
        <v>13047.3881</v>
      </c>
    </row>
    <row r="138" spans="1:3" x14ac:dyDescent="0.25">
      <c r="A138" t="s">
        <v>356</v>
      </c>
      <c r="B138" t="s">
        <v>357</v>
      </c>
      <c r="C138" s="19">
        <v>13339.6281</v>
      </c>
    </row>
    <row r="139" spans="1:3" x14ac:dyDescent="0.25">
      <c r="A139" t="s">
        <v>356</v>
      </c>
      <c r="B139" t="s">
        <v>357</v>
      </c>
      <c r="C139" s="19">
        <v>12588.33</v>
      </c>
    </row>
    <row r="140" spans="1:3" x14ac:dyDescent="0.25">
      <c r="A140" t="s">
        <v>356</v>
      </c>
      <c r="B140" t="s">
        <v>357</v>
      </c>
      <c r="C140" s="19">
        <v>12919.86</v>
      </c>
    </row>
    <row r="141" spans="1:3" x14ac:dyDescent="0.25">
      <c r="A141" t="s">
        <v>356</v>
      </c>
      <c r="B141" t="s">
        <v>357</v>
      </c>
      <c r="C141" s="19">
        <v>12311.5946</v>
      </c>
    </row>
    <row r="142" spans="1:3" x14ac:dyDescent="0.25">
      <c r="A142" t="s">
        <v>356</v>
      </c>
      <c r="B142" t="s">
        <v>357</v>
      </c>
      <c r="C142" s="19">
        <v>12651.374599999999</v>
      </c>
    </row>
    <row r="143" spans="1:3" x14ac:dyDescent="0.25">
      <c r="A143" t="s">
        <v>356</v>
      </c>
      <c r="B143" t="s">
        <v>357</v>
      </c>
      <c r="C143" s="19">
        <v>12273.9632</v>
      </c>
    </row>
    <row r="144" spans="1:3" x14ac:dyDescent="0.25">
      <c r="A144" t="s">
        <v>356</v>
      </c>
      <c r="B144" t="s">
        <v>357</v>
      </c>
      <c r="C144" s="19">
        <v>12621.7232</v>
      </c>
    </row>
    <row r="145" spans="1:3" x14ac:dyDescent="0.25">
      <c r="A145" t="s">
        <v>356</v>
      </c>
      <c r="B145" t="s">
        <v>357</v>
      </c>
      <c r="C145" s="19">
        <v>12365.532999999999</v>
      </c>
    </row>
    <row r="146" spans="1:3" x14ac:dyDescent="0.25">
      <c r="A146" t="s">
        <v>356</v>
      </c>
      <c r="B146" t="s">
        <v>357</v>
      </c>
      <c r="C146" s="19">
        <v>12689.102999999999</v>
      </c>
    </row>
    <row r="147" spans="1:3" x14ac:dyDescent="0.25">
      <c r="A147" t="s">
        <v>356</v>
      </c>
      <c r="B147" t="s">
        <v>357</v>
      </c>
      <c r="C147" s="19">
        <v>12638.6085</v>
      </c>
    </row>
    <row r="148" spans="1:3" x14ac:dyDescent="0.25">
      <c r="A148" t="s">
        <v>356</v>
      </c>
      <c r="B148" t="s">
        <v>357</v>
      </c>
      <c r="C148" s="19">
        <v>12959.978499999999</v>
      </c>
    </row>
    <row r="149" spans="1:3" x14ac:dyDescent="0.25">
      <c r="A149" t="s">
        <v>356</v>
      </c>
      <c r="B149" t="s">
        <v>357</v>
      </c>
      <c r="C149" s="19">
        <v>12928.797</v>
      </c>
    </row>
    <row r="150" spans="1:3" x14ac:dyDescent="0.25">
      <c r="A150" t="s">
        <v>356</v>
      </c>
      <c r="B150" t="s">
        <v>357</v>
      </c>
      <c r="C150" s="19">
        <v>13286.447</v>
      </c>
    </row>
    <row r="151" spans="1:3" x14ac:dyDescent="0.25">
      <c r="A151" t="s">
        <v>356</v>
      </c>
      <c r="B151" t="s">
        <v>357</v>
      </c>
      <c r="C151" s="19">
        <v>12741.254800000001</v>
      </c>
    </row>
    <row r="152" spans="1:3" x14ac:dyDescent="0.25">
      <c r="A152" t="s">
        <v>356</v>
      </c>
      <c r="B152" t="s">
        <v>357</v>
      </c>
      <c r="C152" s="19">
        <v>12966.6248</v>
      </c>
    </row>
    <row r="153" spans="1:3" x14ac:dyDescent="0.25">
      <c r="A153" t="s">
        <v>356</v>
      </c>
      <c r="B153" t="s">
        <v>357</v>
      </c>
      <c r="C153" s="19">
        <v>13068.1327</v>
      </c>
    </row>
    <row r="154" spans="1:3" x14ac:dyDescent="0.25">
      <c r="A154" t="s">
        <v>356</v>
      </c>
      <c r="B154" t="s">
        <v>357</v>
      </c>
      <c r="C154" s="19">
        <v>13232.842699999999</v>
      </c>
    </row>
    <row r="155" spans="1:3" x14ac:dyDescent="0.25">
      <c r="A155" t="s">
        <v>356</v>
      </c>
      <c r="B155" t="s">
        <v>357</v>
      </c>
      <c r="C155" s="19">
        <v>12562.2709</v>
      </c>
    </row>
    <row r="156" spans="1:3" x14ac:dyDescent="0.25">
      <c r="A156" t="s">
        <v>356</v>
      </c>
      <c r="B156" t="s">
        <v>357</v>
      </c>
      <c r="C156" s="19">
        <v>12674.430899999999</v>
      </c>
    </row>
    <row r="157" spans="1:3" x14ac:dyDescent="0.25">
      <c r="A157" t="s">
        <v>356</v>
      </c>
      <c r="B157" t="s">
        <v>357</v>
      </c>
      <c r="C157" s="19">
        <v>12278.53</v>
      </c>
    </row>
    <row r="158" spans="1:3" x14ac:dyDescent="0.25">
      <c r="A158" t="s">
        <v>356</v>
      </c>
      <c r="B158" t="s">
        <v>357</v>
      </c>
      <c r="C158" s="19">
        <v>12360.92</v>
      </c>
    </row>
    <row r="159" spans="1:3" x14ac:dyDescent="0.25">
      <c r="A159" t="s">
        <v>356</v>
      </c>
      <c r="B159" t="s">
        <v>357</v>
      </c>
      <c r="C159" s="19">
        <v>12298.580099999999</v>
      </c>
    </row>
    <row r="160" spans="1:3" x14ac:dyDescent="0.25">
      <c r="A160" t="s">
        <v>356</v>
      </c>
      <c r="B160" t="s">
        <v>357</v>
      </c>
      <c r="C160" s="19">
        <v>12395.7801</v>
      </c>
    </row>
    <row r="161" spans="1:3" x14ac:dyDescent="0.25">
      <c r="A161" t="s">
        <v>356</v>
      </c>
      <c r="B161" t="s">
        <v>357</v>
      </c>
      <c r="C161" s="19">
        <v>12207.3683</v>
      </c>
    </row>
    <row r="162" spans="1:3" x14ac:dyDescent="0.25">
      <c r="A162" t="s">
        <v>356</v>
      </c>
      <c r="B162" t="s">
        <v>357</v>
      </c>
      <c r="C162" s="19">
        <v>12299.7183</v>
      </c>
    </row>
    <row r="163" spans="1:3" x14ac:dyDescent="0.25">
      <c r="A163" t="s">
        <v>356</v>
      </c>
      <c r="B163" t="s">
        <v>357</v>
      </c>
      <c r="C163" s="19">
        <v>12952.0178</v>
      </c>
    </row>
    <row r="164" spans="1:3" x14ac:dyDescent="0.25">
      <c r="A164" t="s">
        <v>356</v>
      </c>
      <c r="B164" t="s">
        <v>357</v>
      </c>
      <c r="C164" s="19">
        <v>13079.3878</v>
      </c>
    </row>
    <row r="165" spans="1:3" x14ac:dyDescent="0.25">
      <c r="A165" t="s">
        <v>356</v>
      </c>
      <c r="B165" t="s">
        <v>357</v>
      </c>
      <c r="C165" s="19">
        <v>13156.8351</v>
      </c>
    </row>
    <row r="166" spans="1:3" x14ac:dyDescent="0.25">
      <c r="A166" t="s">
        <v>356</v>
      </c>
      <c r="B166" t="s">
        <v>357</v>
      </c>
      <c r="C166" s="19">
        <v>13296.535099999999</v>
      </c>
    </row>
    <row r="167" spans="1:3" x14ac:dyDescent="0.25">
      <c r="A167" t="s">
        <v>356</v>
      </c>
      <c r="B167" t="s">
        <v>357</v>
      </c>
      <c r="C167" s="19">
        <v>13122.4962</v>
      </c>
    </row>
    <row r="168" spans="1:3" x14ac:dyDescent="0.25">
      <c r="A168" t="s">
        <v>356</v>
      </c>
      <c r="B168" t="s">
        <v>357</v>
      </c>
      <c r="C168" s="19">
        <v>13270.156199999999</v>
      </c>
    </row>
    <row r="169" spans="1:3" x14ac:dyDescent="0.25">
      <c r="A169" t="s">
        <v>356</v>
      </c>
      <c r="B169" t="s">
        <v>357</v>
      </c>
      <c r="C169" s="19">
        <v>12650.507</v>
      </c>
    </row>
    <row r="170" spans="1:3" x14ac:dyDescent="0.25">
      <c r="A170" t="s">
        <v>356</v>
      </c>
      <c r="B170" t="s">
        <v>357</v>
      </c>
      <c r="C170" s="19">
        <v>12840.207</v>
      </c>
    </row>
    <row r="171" spans="1:3" x14ac:dyDescent="0.25">
      <c r="A171" t="s">
        <v>356</v>
      </c>
      <c r="B171" t="s">
        <v>357</v>
      </c>
      <c r="C171" s="19">
        <v>13043.284799999999</v>
      </c>
    </row>
    <row r="172" spans="1:3" x14ac:dyDescent="0.25">
      <c r="A172" t="s">
        <v>356</v>
      </c>
      <c r="B172" t="s">
        <v>357</v>
      </c>
      <c r="C172" s="19">
        <v>13173.4748</v>
      </c>
    </row>
    <row r="173" spans="1:3" x14ac:dyDescent="0.25">
      <c r="A173" t="s">
        <v>356</v>
      </c>
      <c r="B173" t="s">
        <v>357</v>
      </c>
      <c r="C173" s="19">
        <v>11678.587</v>
      </c>
    </row>
    <row r="174" spans="1:3" x14ac:dyDescent="0.25">
      <c r="A174" t="s">
        <v>356</v>
      </c>
      <c r="B174" t="s">
        <v>357</v>
      </c>
      <c r="C174" s="19">
        <v>11837.697</v>
      </c>
    </row>
    <row r="175" spans="1:3" x14ac:dyDescent="0.25">
      <c r="A175" t="s">
        <v>356</v>
      </c>
      <c r="B175" t="s">
        <v>357</v>
      </c>
      <c r="C175" s="19">
        <v>12895.8442</v>
      </c>
    </row>
    <row r="176" spans="1:3" x14ac:dyDescent="0.25">
      <c r="A176" t="s">
        <v>356</v>
      </c>
      <c r="B176" t="s">
        <v>357</v>
      </c>
      <c r="C176" s="19">
        <v>13078.064200000001</v>
      </c>
    </row>
    <row r="177" spans="1:3" x14ac:dyDescent="0.25">
      <c r="A177" t="s">
        <v>356</v>
      </c>
      <c r="B177" t="s">
        <v>357</v>
      </c>
      <c r="C177" s="19">
        <v>12778.770399999999</v>
      </c>
    </row>
    <row r="178" spans="1:3" x14ac:dyDescent="0.25">
      <c r="A178" t="s">
        <v>356</v>
      </c>
      <c r="B178" t="s">
        <v>357</v>
      </c>
      <c r="C178" s="19">
        <v>12964.1304</v>
      </c>
    </row>
    <row r="179" spans="1:3" x14ac:dyDescent="0.25">
      <c r="A179" t="s">
        <v>356</v>
      </c>
      <c r="B179" t="s">
        <v>357</v>
      </c>
      <c r="C179" s="19">
        <v>11715.522300000001</v>
      </c>
    </row>
    <row r="180" spans="1:3" x14ac:dyDescent="0.25">
      <c r="A180" t="s">
        <v>356</v>
      </c>
      <c r="B180" t="s">
        <v>357</v>
      </c>
      <c r="C180" s="19">
        <v>11926.882299999999</v>
      </c>
    </row>
    <row r="181" spans="1:3" x14ac:dyDescent="0.25">
      <c r="A181" t="s">
        <v>356</v>
      </c>
      <c r="B181" t="s">
        <v>357</v>
      </c>
      <c r="C181" s="19">
        <v>12699.9334</v>
      </c>
    </row>
    <row r="182" spans="1:3" x14ac:dyDescent="0.25">
      <c r="A182" t="s">
        <v>356</v>
      </c>
      <c r="B182" t="s">
        <v>357</v>
      </c>
      <c r="C182" s="19">
        <v>12955.723400000001</v>
      </c>
    </row>
    <row r="183" spans="1:3" x14ac:dyDescent="0.25">
      <c r="A183" t="s">
        <v>356</v>
      </c>
      <c r="B183" t="s">
        <v>357</v>
      </c>
      <c r="C183" s="19">
        <v>12169.0471</v>
      </c>
    </row>
    <row r="184" spans="1:3" x14ac:dyDescent="0.25">
      <c r="A184" t="s">
        <v>356</v>
      </c>
      <c r="B184" t="s">
        <v>357</v>
      </c>
      <c r="C184" s="19">
        <v>12374.347100000001</v>
      </c>
    </row>
    <row r="185" spans="1:3" x14ac:dyDescent="0.25">
      <c r="A185" t="s">
        <v>356</v>
      </c>
      <c r="B185" t="s">
        <v>357</v>
      </c>
      <c r="C185" s="19">
        <v>12235.9565</v>
      </c>
    </row>
    <row r="186" spans="1:3" x14ac:dyDescent="0.25">
      <c r="A186" t="s">
        <v>356</v>
      </c>
      <c r="B186" t="s">
        <v>357</v>
      </c>
      <c r="C186" s="19">
        <v>12460.086499999999</v>
      </c>
    </row>
    <row r="187" spans="1:3" x14ac:dyDescent="0.25">
      <c r="A187" t="s">
        <v>356</v>
      </c>
      <c r="B187" t="s">
        <v>357</v>
      </c>
      <c r="C187" s="19">
        <v>12718.8361</v>
      </c>
    </row>
    <row r="188" spans="1:3" x14ac:dyDescent="0.25">
      <c r="A188" t="s">
        <v>356</v>
      </c>
      <c r="B188" t="s">
        <v>357</v>
      </c>
      <c r="C188" s="19">
        <v>13021.206099999999</v>
      </c>
    </row>
    <row r="189" spans="1:3" x14ac:dyDescent="0.25">
      <c r="A189" t="s">
        <v>356</v>
      </c>
      <c r="B189" t="s">
        <v>357</v>
      </c>
      <c r="C189" s="19">
        <v>12809.7014</v>
      </c>
    </row>
    <row r="190" spans="1:3" x14ac:dyDescent="0.25">
      <c r="A190" t="s">
        <v>356</v>
      </c>
      <c r="B190" t="s">
        <v>357</v>
      </c>
      <c r="C190" s="19">
        <v>13065.321400000001</v>
      </c>
    </row>
    <row r="191" spans="1:3" x14ac:dyDescent="0.25">
      <c r="A191" t="s">
        <v>356</v>
      </c>
      <c r="B191" t="s">
        <v>357</v>
      </c>
      <c r="C191" s="19">
        <v>12176.2513</v>
      </c>
    </row>
    <row r="192" spans="1:3" x14ac:dyDescent="0.25">
      <c r="A192" t="s">
        <v>356</v>
      </c>
      <c r="B192" t="s">
        <v>357</v>
      </c>
      <c r="C192" s="19">
        <v>12405.451300000001</v>
      </c>
    </row>
    <row r="193" spans="1:3" x14ac:dyDescent="0.25">
      <c r="A193" t="s">
        <v>356</v>
      </c>
      <c r="B193" t="s">
        <v>357</v>
      </c>
      <c r="C193" s="19">
        <v>12396.099099999999</v>
      </c>
    </row>
    <row r="194" spans="1:3" x14ac:dyDescent="0.25">
      <c r="A194" t="s">
        <v>356</v>
      </c>
      <c r="B194" t="s">
        <v>357</v>
      </c>
      <c r="C194" s="19">
        <v>12766.7091</v>
      </c>
    </row>
    <row r="195" spans="1:3" x14ac:dyDescent="0.25">
      <c r="A195" t="s">
        <v>356</v>
      </c>
      <c r="B195" t="s">
        <v>357</v>
      </c>
      <c r="C195" s="19">
        <v>12068.355</v>
      </c>
    </row>
    <row r="196" spans="1:3" x14ac:dyDescent="0.25">
      <c r="A196" t="s">
        <v>356</v>
      </c>
      <c r="B196" t="s">
        <v>357</v>
      </c>
      <c r="C196" s="19">
        <v>12437.844999999999</v>
      </c>
    </row>
    <row r="197" spans="1:3" x14ac:dyDescent="0.25">
      <c r="A197" t="s">
        <v>356</v>
      </c>
      <c r="B197" t="s">
        <v>357</v>
      </c>
      <c r="C197" s="19">
        <v>12295.028</v>
      </c>
    </row>
    <row r="198" spans="1:3" x14ac:dyDescent="0.25">
      <c r="A198" t="s">
        <v>356</v>
      </c>
      <c r="B198" t="s">
        <v>357</v>
      </c>
      <c r="C198" s="19">
        <v>12699.308000000001</v>
      </c>
    </row>
    <row r="199" spans="1:3" x14ac:dyDescent="0.25">
      <c r="A199" t="s">
        <v>356</v>
      </c>
      <c r="B199" t="s">
        <v>357</v>
      </c>
      <c r="C199" s="19">
        <v>12984.833000000001</v>
      </c>
    </row>
    <row r="200" spans="1:3" x14ac:dyDescent="0.25">
      <c r="A200" t="s">
        <v>356</v>
      </c>
      <c r="B200" t="s">
        <v>357</v>
      </c>
      <c r="C200" s="19">
        <v>13409.673000000001</v>
      </c>
    </row>
    <row r="201" spans="1:3" x14ac:dyDescent="0.25">
      <c r="A201" t="s">
        <v>356</v>
      </c>
      <c r="B201" t="s">
        <v>357</v>
      </c>
      <c r="C201" s="19">
        <v>12944.4745</v>
      </c>
    </row>
    <row r="202" spans="1:3" x14ac:dyDescent="0.25">
      <c r="A202" t="s">
        <v>356</v>
      </c>
      <c r="B202" t="s">
        <v>357</v>
      </c>
      <c r="C202" s="19">
        <v>13297.1445</v>
      </c>
    </row>
    <row r="203" spans="1:3" x14ac:dyDescent="0.25">
      <c r="A203" t="s">
        <v>356</v>
      </c>
      <c r="B203" t="s">
        <v>357</v>
      </c>
      <c r="C203" s="19">
        <v>12619.581099999999</v>
      </c>
    </row>
    <row r="204" spans="1:3" x14ac:dyDescent="0.25">
      <c r="A204" t="s">
        <v>356</v>
      </c>
      <c r="B204" t="s">
        <v>357</v>
      </c>
      <c r="C204" s="19">
        <v>13005.5311</v>
      </c>
    </row>
    <row r="205" spans="1:3" x14ac:dyDescent="0.25">
      <c r="A205" t="s">
        <v>356</v>
      </c>
      <c r="B205" t="s">
        <v>357</v>
      </c>
      <c r="C205" s="19">
        <v>12462.6574</v>
      </c>
    </row>
    <row r="206" spans="1:3" x14ac:dyDescent="0.25">
      <c r="A206" t="s">
        <v>356</v>
      </c>
      <c r="B206" t="s">
        <v>357</v>
      </c>
      <c r="C206" s="19">
        <v>12835.9774</v>
      </c>
    </row>
    <row r="207" spans="1:3" x14ac:dyDescent="0.25">
      <c r="A207" t="s">
        <v>356</v>
      </c>
      <c r="B207" t="s">
        <v>357</v>
      </c>
      <c r="C207" s="19">
        <v>12677.801799999999</v>
      </c>
    </row>
    <row r="208" spans="1:3" x14ac:dyDescent="0.25">
      <c r="A208" t="s">
        <v>356</v>
      </c>
      <c r="B208" t="s">
        <v>357</v>
      </c>
      <c r="C208" s="19">
        <v>13217.6818</v>
      </c>
    </row>
    <row r="209" spans="1:3" x14ac:dyDescent="0.25">
      <c r="A209" t="s">
        <v>356</v>
      </c>
      <c r="B209" t="s">
        <v>357</v>
      </c>
      <c r="C209" s="19">
        <v>11167.351500000001</v>
      </c>
    </row>
    <row r="210" spans="1:3" x14ac:dyDescent="0.25">
      <c r="A210" t="s">
        <v>356</v>
      </c>
      <c r="B210" t="s">
        <v>357</v>
      </c>
      <c r="C210" s="19">
        <v>11638.111500000001</v>
      </c>
    </row>
    <row r="211" spans="1:3" x14ac:dyDescent="0.25">
      <c r="A211" t="s">
        <v>356</v>
      </c>
      <c r="B211" t="s">
        <v>357</v>
      </c>
      <c r="C211" s="19">
        <v>12820.7636</v>
      </c>
    </row>
    <row r="212" spans="1:3" x14ac:dyDescent="0.25">
      <c r="A212" t="s">
        <v>356</v>
      </c>
      <c r="B212" t="s">
        <v>357</v>
      </c>
      <c r="C212" s="19">
        <v>13320.883599999999</v>
      </c>
    </row>
    <row r="213" spans="1:3" x14ac:dyDescent="0.25">
      <c r="A213" t="s">
        <v>356</v>
      </c>
      <c r="B213" t="s">
        <v>357</v>
      </c>
      <c r="C213" s="19">
        <v>12611.0049</v>
      </c>
    </row>
    <row r="214" spans="1:3" x14ac:dyDescent="0.25">
      <c r="A214" t="s">
        <v>356</v>
      </c>
      <c r="B214" t="s">
        <v>357</v>
      </c>
      <c r="C214" s="19">
        <v>13052.7649</v>
      </c>
    </row>
    <row r="215" spans="1:3" x14ac:dyDescent="0.25">
      <c r="A215" t="s">
        <v>356</v>
      </c>
      <c r="B215" t="s">
        <v>357</v>
      </c>
      <c r="C215" s="19">
        <v>12253.217699999999</v>
      </c>
    </row>
    <row r="216" spans="1:3" x14ac:dyDescent="0.25">
      <c r="A216" t="s">
        <v>356</v>
      </c>
      <c r="B216" t="s">
        <v>357</v>
      </c>
      <c r="C216" s="19">
        <v>12709.557699999999</v>
      </c>
    </row>
    <row r="217" spans="1:3" x14ac:dyDescent="0.25">
      <c r="A217" t="s">
        <v>356</v>
      </c>
      <c r="B217" t="s">
        <v>357</v>
      </c>
      <c r="C217" s="19">
        <v>13266.1962</v>
      </c>
    </row>
    <row r="218" spans="1:3" x14ac:dyDescent="0.25">
      <c r="A218" t="s">
        <v>356</v>
      </c>
      <c r="B218" t="s">
        <v>357</v>
      </c>
      <c r="C218" s="19">
        <v>13217.146199999999</v>
      </c>
    </row>
    <row r="219" spans="1:3" x14ac:dyDescent="0.25">
      <c r="A219" t="s">
        <v>356</v>
      </c>
      <c r="B219" t="s">
        <v>357</v>
      </c>
      <c r="C219" s="19">
        <v>13265.285599999999</v>
      </c>
    </row>
    <row r="220" spans="1:3" x14ac:dyDescent="0.25">
      <c r="A220" t="s">
        <v>356</v>
      </c>
      <c r="B220" t="s">
        <v>357</v>
      </c>
      <c r="C220" s="19">
        <v>13216.2356</v>
      </c>
    </row>
    <row r="221" spans="1:3" x14ac:dyDescent="0.25">
      <c r="A221" t="s">
        <v>356</v>
      </c>
      <c r="B221" t="s">
        <v>357</v>
      </c>
      <c r="C221" s="19">
        <v>13264.092199999999</v>
      </c>
    </row>
    <row r="222" spans="1:3" x14ac:dyDescent="0.25">
      <c r="A222" t="s">
        <v>356</v>
      </c>
      <c r="B222" t="s">
        <v>357</v>
      </c>
      <c r="C222" s="19">
        <v>13215.0422</v>
      </c>
    </row>
    <row r="223" spans="1:3" x14ac:dyDescent="0.25">
      <c r="A223" t="s">
        <v>356</v>
      </c>
      <c r="B223" t="s">
        <v>357</v>
      </c>
      <c r="C223" s="19">
        <v>13475.6934</v>
      </c>
    </row>
    <row r="224" spans="1:3" x14ac:dyDescent="0.25">
      <c r="A224" t="s">
        <v>356</v>
      </c>
      <c r="B224" t="s">
        <v>357</v>
      </c>
      <c r="C224" s="19">
        <v>13486.6134</v>
      </c>
    </row>
    <row r="225" spans="1:3" x14ac:dyDescent="0.25">
      <c r="A225" t="s">
        <v>356</v>
      </c>
      <c r="B225" t="s">
        <v>357</v>
      </c>
      <c r="C225" s="19">
        <v>13474.6873</v>
      </c>
    </row>
    <row r="226" spans="1:3" x14ac:dyDescent="0.25">
      <c r="A226" t="s">
        <v>356</v>
      </c>
      <c r="B226" t="s">
        <v>357</v>
      </c>
      <c r="C226" s="19">
        <v>13485.6073</v>
      </c>
    </row>
    <row r="227" spans="1:3" x14ac:dyDescent="0.25">
      <c r="A227" t="s">
        <v>356</v>
      </c>
      <c r="B227" t="s">
        <v>357</v>
      </c>
      <c r="C227" s="19">
        <v>13473.3678</v>
      </c>
    </row>
    <row r="228" spans="1:3" x14ac:dyDescent="0.25">
      <c r="A228" t="s">
        <v>356</v>
      </c>
      <c r="B228" t="s">
        <v>357</v>
      </c>
      <c r="C228" s="19">
        <v>13484.2878</v>
      </c>
    </row>
    <row r="229" spans="1:3" x14ac:dyDescent="0.25">
      <c r="A229" t="s">
        <v>356</v>
      </c>
      <c r="B229" t="s">
        <v>357</v>
      </c>
      <c r="C229" s="19">
        <v>13472.896000000001</v>
      </c>
    </row>
    <row r="230" spans="1:3" x14ac:dyDescent="0.25">
      <c r="A230" t="s">
        <v>356</v>
      </c>
      <c r="B230" t="s">
        <v>357</v>
      </c>
      <c r="C230" s="19">
        <v>13483.816000000001</v>
      </c>
    </row>
    <row r="231" spans="1:3" x14ac:dyDescent="0.25">
      <c r="A231" t="s">
        <v>356</v>
      </c>
      <c r="B231" t="s">
        <v>357</v>
      </c>
      <c r="C231" s="19">
        <v>13472.2844</v>
      </c>
    </row>
    <row r="232" spans="1:3" x14ac:dyDescent="0.25">
      <c r="A232" t="s">
        <v>356</v>
      </c>
      <c r="B232" t="s">
        <v>357</v>
      </c>
      <c r="C232" s="19">
        <v>13483.204400000001</v>
      </c>
    </row>
    <row r="233" spans="1:3" x14ac:dyDescent="0.25">
      <c r="A233" t="s">
        <v>356</v>
      </c>
      <c r="B233" t="s">
        <v>357</v>
      </c>
      <c r="C233" s="19">
        <v>13471.518700000001</v>
      </c>
    </row>
    <row r="234" spans="1:3" x14ac:dyDescent="0.25">
      <c r="A234" t="s">
        <v>356</v>
      </c>
      <c r="B234" t="s">
        <v>357</v>
      </c>
      <c r="C234" s="19">
        <v>13482.438700000001</v>
      </c>
    </row>
    <row r="235" spans="1:3" x14ac:dyDescent="0.25">
      <c r="A235" t="s">
        <v>356</v>
      </c>
      <c r="B235" t="s">
        <v>357</v>
      </c>
      <c r="C235" s="19">
        <v>19730.374400000001</v>
      </c>
    </row>
    <row r="236" spans="1:3" x14ac:dyDescent="0.25">
      <c r="A236" t="s">
        <v>356</v>
      </c>
      <c r="B236" t="s">
        <v>357</v>
      </c>
      <c r="C236" s="19">
        <v>19752.154399999999</v>
      </c>
    </row>
    <row r="237" spans="1:3" x14ac:dyDescent="0.25">
      <c r="A237" t="s">
        <v>356</v>
      </c>
      <c r="B237" t="s">
        <v>357</v>
      </c>
      <c r="C237" s="19">
        <v>19666.428800000002</v>
      </c>
    </row>
    <row r="238" spans="1:3" x14ac:dyDescent="0.25">
      <c r="A238" t="s">
        <v>356</v>
      </c>
      <c r="B238" t="s">
        <v>357</v>
      </c>
      <c r="C238" s="19">
        <v>19688.2088</v>
      </c>
    </row>
    <row r="239" spans="1:3" x14ac:dyDescent="0.25">
      <c r="A239" t="s">
        <v>356</v>
      </c>
      <c r="B239" t="s">
        <v>357</v>
      </c>
      <c r="C239" s="19">
        <v>19651.6358</v>
      </c>
    </row>
    <row r="240" spans="1:3" x14ac:dyDescent="0.25">
      <c r="A240" t="s">
        <v>356</v>
      </c>
      <c r="B240" t="s">
        <v>357</v>
      </c>
      <c r="C240" s="19">
        <v>19673.415799999999</v>
      </c>
    </row>
    <row r="241" spans="1:3" x14ac:dyDescent="0.25">
      <c r="A241" t="s">
        <v>356</v>
      </c>
      <c r="B241" t="s">
        <v>357</v>
      </c>
      <c r="C241" s="19">
        <v>19637.542300000001</v>
      </c>
    </row>
    <row r="242" spans="1:3" x14ac:dyDescent="0.25">
      <c r="A242" t="s">
        <v>356</v>
      </c>
      <c r="B242" t="s">
        <v>357</v>
      </c>
      <c r="C242" s="19">
        <v>19659.3223</v>
      </c>
    </row>
    <row r="243" spans="1:3" x14ac:dyDescent="0.25">
      <c r="A243" t="s">
        <v>356</v>
      </c>
      <c r="B243" t="s">
        <v>357</v>
      </c>
      <c r="C243" s="19">
        <v>19627.214599999999</v>
      </c>
    </row>
    <row r="244" spans="1:3" x14ac:dyDescent="0.25">
      <c r="A244" t="s">
        <v>356</v>
      </c>
      <c r="B244" t="s">
        <v>357</v>
      </c>
      <c r="C244" s="19">
        <v>19648.994600000002</v>
      </c>
    </row>
    <row r="245" spans="1:3" x14ac:dyDescent="0.25">
      <c r="A245" t="s">
        <v>356</v>
      </c>
      <c r="B245" t="s">
        <v>357</v>
      </c>
      <c r="C245" s="19">
        <v>19617.641800000001</v>
      </c>
    </row>
    <row r="246" spans="1:3" x14ac:dyDescent="0.25">
      <c r="A246" t="s">
        <v>356</v>
      </c>
      <c r="B246" t="s">
        <v>357</v>
      </c>
      <c r="C246" s="19">
        <v>19639.4218</v>
      </c>
    </row>
    <row r="247" spans="1:3" x14ac:dyDescent="0.25">
      <c r="A247" t="s">
        <v>356</v>
      </c>
      <c r="B247" t="s">
        <v>357</v>
      </c>
      <c r="C247" s="19">
        <v>19610.187699999999</v>
      </c>
    </row>
    <row r="248" spans="1:3" x14ac:dyDescent="0.25">
      <c r="A248" t="s">
        <v>356</v>
      </c>
      <c r="B248" t="s">
        <v>357</v>
      </c>
      <c r="C248" s="19">
        <v>19631.967700000001</v>
      </c>
    </row>
    <row r="249" spans="1:3" x14ac:dyDescent="0.25">
      <c r="A249" t="s">
        <v>356</v>
      </c>
      <c r="B249" t="s">
        <v>357</v>
      </c>
      <c r="C249" s="19">
        <v>19603.4774</v>
      </c>
    </row>
    <row r="250" spans="1:3" x14ac:dyDescent="0.25">
      <c r="A250" t="s">
        <v>356</v>
      </c>
      <c r="B250" t="s">
        <v>357</v>
      </c>
      <c r="C250" s="19">
        <v>19625.257399999999</v>
      </c>
    </row>
    <row r="251" spans="1:3" x14ac:dyDescent="0.25">
      <c r="A251" t="s">
        <v>356</v>
      </c>
      <c r="B251" t="s">
        <v>357</v>
      </c>
      <c r="C251" s="19">
        <v>19597.749599999999</v>
      </c>
    </row>
    <row r="252" spans="1:3" x14ac:dyDescent="0.25">
      <c r="A252" t="s">
        <v>356</v>
      </c>
      <c r="B252" t="s">
        <v>357</v>
      </c>
      <c r="C252" s="19">
        <v>19619.529600000002</v>
      </c>
    </row>
    <row r="253" spans="1:3" x14ac:dyDescent="0.25">
      <c r="A253" t="s">
        <v>356</v>
      </c>
      <c r="B253" t="s">
        <v>357</v>
      </c>
      <c r="C253" s="19">
        <v>19592.437600000001</v>
      </c>
    </row>
    <row r="254" spans="1:3" x14ac:dyDescent="0.25">
      <c r="A254" t="s">
        <v>356</v>
      </c>
      <c r="B254" t="s">
        <v>357</v>
      </c>
      <c r="C254" s="19">
        <v>19614.2176</v>
      </c>
    </row>
    <row r="255" spans="1:3" x14ac:dyDescent="0.25">
      <c r="A255" t="s">
        <v>356</v>
      </c>
      <c r="B255" t="s">
        <v>357</v>
      </c>
      <c r="C255" s="19">
        <v>19587.687300000001</v>
      </c>
    </row>
    <row r="256" spans="1:3" x14ac:dyDescent="0.25">
      <c r="A256" t="s">
        <v>356</v>
      </c>
      <c r="B256" t="s">
        <v>357</v>
      </c>
      <c r="C256" s="19">
        <v>19609.4673</v>
      </c>
    </row>
    <row r="257" spans="1:3" x14ac:dyDescent="0.25">
      <c r="A257" t="s">
        <v>356</v>
      </c>
      <c r="B257" t="s">
        <v>357</v>
      </c>
      <c r="C257" s="19">
        <v>19583.5213</v>
      </c>
    </row>
    <row r="258" spans="1:3" x14ac:dyDescent="0.25">
      <c r="A258" t="s">
        <v>356</v>
      </c>
      <c r="B258" t="s">
        <v>357</v>
      </c>
      <c r="C258" s="19">
        <v>19605.301299999999</v>
      </c>
    </row>
    <row r="259" spans="1:3" x14ac:dyDescent="0.25">
      <c r="A259" t="s">
        <v>356</v>
      </c>
      <c r="B259" t="s">
        <v>357</v>
      </c>
      <c r="C259" s="19">
        <v>17797.096300000001</v>
      </c>
    </row>
    <row r="260" spans="1:3" x14ac:dyDescent="0.25">
      <c r="A260" t="s">
        <v>356</v>
      </c>
      <c r="B260" t="s">
        <v>357</v>
      </c>
      <c r="C260" s="19">
        <v>17775.296300000002</v>
      </c>
    </row>
    <row r="261" spans="1:3" x14ac:dyDescent="0.25">
      <c r="A261" t="s">
        <v>356</v>
      </c>
      <c r="B261" t="s">
        <v>357</v>
      </c>
      <c r="C261" s="19">
        <v>17793.626</v>
      </c>
    </row>
    <row r="262" spans="1:3" x14ac:dyDescent="0.25">
      <c r="A262" t="s">
        <v>356</v>
      </c>
      <c r="B262" t="s">
        <v>357</v>
      </c>
      <c r="C262" s="19">
        <v>17771.826000000001</v>
      </c>
    </row>
    <row r="263" spans="1:3" x14ac:dyDescent="0.25">
      <c r="A263" t="s">
        <v>356</v>
      </c>
      <c r="B263" t="s">
        <v>357</v>
      </c>
      <c r="C263" s="19">
        <v>17790.357400000001</v>
      </c>
    </row>
    <row r="264" spans="1:3" x14ac:dyDescent="0.25">
      <c r="A264" t="s">
        <v>356</v>
      </c>
      <c r="B264" t="s">
        <v>357</v>
      </c>
      <c r="C264" s="19">
        <v>17768.557400000002</v>
      </c>
    </row>
    <row r="265" spans="1:3" x14ac:dyDescent="0.25">
      <c r="A265" t="s">
        <v>356</v>
      </c>
      <c r="B265" t="s">
        <v>357</v>
      </c>
      <c r="C265" s="19">
        <v>17787.381799999999</v>
      </c>
    </row>
    <row r="266" spans="1:3" x14ac:dyDescent="0.25">
      <c r="A266" t="s">
        <v>356</v>
      </c>
      <c r="B266" t="s">
        <v>357</v>
      </c>
      <c r="C266" s="19">
        <v>17765.5818</v>
      </c>
    </row>
    <row r="267" spans="1:3" x14ac:dyDescent="0.25">
      <c r="A267" t="s">
        <v>356</v>
      </c>
      <c r="B267" t="s">
        <v>357</v>
      </c>
      <c r="C267" s="19">
        <v>17784.9113</v>
      </c>
    </row>
    <row r="268" spans="1:3" x14ac:dyDescent="0.25">
      <c r="A268" t="s">
        <v>356</v>
      </c>
      <c r="B268" t="s">
        <v>357</v>
      </c>
      <c r="C268" s="19">
        <v>17763.1113</v>
      </c>
    </row>
    <row r="269" spans="1:3" x14ac:dyDescent="0.25">
      <c r="A269" t="s">
        <v>356</v>
      </c>
      <c r="B269" t="s">
        <v>357</v>
      </c>
      <c r="C269" s="19">
        <v>17782.409800000001</v>
      </c>
    </row>
    <row r="270" spans="1:3" x14ac:dyDescent="0.25">
      <c r="A270" t="s">
        <v>356</v>
      </c>
      <c r="B270" t="s">
        <v>357</v>
      </c>
      <c r="C270" s="19">
        <v>17760.609799999998</v>
      </c>
    </row>
    <row r="271" spans="1:3" x14ac:dyDescent="0.25">
      <c r="A271" t="s">
        <v>356</v>
      </c>
      <c r="B271" t="s">
        <v>357</v>
      </c>
      <c r="C271" s="19">
        <v>17780.194299999999</v>
      </c>
    </row>
    <row r="272" spans="1:3" x14ac:dyDescent="0.25">
      <c r="A272" t="s">
        <v>356</v>
      </c>
      <c r="B272" t="s">
        <v>357</v>
      </c>
      <c r="C272" s="19">
        <v>17758.3943</v>
      </c>
    </row>
    <row r="273" spans="1:3" x14ac:dyDescent="0.25">
      <c r="A273" t="s">
        <v>356</v>
      </c>
      <c r="B273" t="s">
        <v>357</v>
      </c>
      <c r="C273" s="19">
        <v>17778.090499999998</v>
      </c>
    </row>
    <row r="274" spans="1:3" x14ac:dyDescent="0.25">
      <c r="A274" t="s">
        <v>356</v>
      </c>
      <c r="B274" t="s">
        <v>357</v>
      </c>
      <c r="C274" s="19">
        <v>17756.290499999999</v>
      </c>
    </row>
    <row r="275" spans="1:3" x14ac:dyDescent="0.25">
      <c r="A275" t="s">
        <v>356</v>
      </c>
      <c r="B275" t="s">
        <v>357</v>
      </c>
      <c r="C275" s="19">
        <v>17776.209699999999</v>
      </c>
    </row>
    <row r="276" spans="1:3" x14ac:dyDescent="0.25">
      <c r="A276" t="s">
        <v>356</v>
      </c>
      <c r="B276" t="s">
        <v>357</v>
      </c>
      <c r="C276" s="19">
        <v>17754.4097</v>
      </c>
    </row>
    <row r="277" spans="1:3" x14ac:dyDescent="0.25">
      <c r="A277" t="s">
        <v>356</v>
      </c>
      <c r="B277" t="s">
        <v>357</v>
      </c>
      <c r="C277" s="19">
        <v>17774.411199999999</v>
      </c>
    </row>
    <row r="278" spans="1:3" x14ac:dyDescent="0.25">
      <c r="A278" t="s">
        <v>356</v>
      </c>
      <c r="B278" t="s">
        <v>357</v>
      </c>
      <c r="C278" s="19">
        <v>17752.611199999999</v>
      </c>
    </row>
    <row r="279" spans="1:3" x14ac:dyDescent="0.25">
      <c r="A279" t="s">
        <v>356</v>
      </c>
      <c r="B279" t="s">
        <v>357</v>
      </c>
      <c r="C279" s="19">
        <v>17772.751899999999</v>
      </c>
    </row>
    <row r="280" spans="1:3" x14ac:dyDescent="0.25">
      <c r="A280" t="s">
        <v>356</v>
      </c>
      <c r="B280" t="s">
        <v>357</v>
      </c>
      <c r="C280" s="19">
        <v>17750.9519</v>
      </c>
    </row>
    <row r="281" spans="1:3" x14ac:dyDescent="0.25">
      <c r="A281" t="s">
        <v>356</v>
      </c>
      <c r="B281" t="s">
        <v>357</v>
      </c>
      <c r="C281" s="19">
        <v>17771.304599999999</v>
      </c>
    </row>
    <row r="282" spans="1:3" x14ac:dyDescent="0.25">
      <c r="A282" t="s">
        <v>356</v>
      </c>
      <c r="B282" t="s">
        <v>357</v>
      </c>
      <c r="C282" s="19">
        <v>17749.5046</v>
      </c>
    </row>
    <row r="283" spans="1:3" x14ac:dyDescent="0.25">
      <c r="A283" t="s">
        <v>356</v>
      </c>
      <c r="B283" t="s">
        <v>357</v>
      </c>
      <c r="C283" s="19">
        <v>19241.628000000001</v>
      </c>
    </row>
    <row r="284" spans="1:3" x14ac:dyDescent="0.25">
      <c r="A284" t="s">
        <v>356</v>
      </c>
      <c r="B284" t="s">
        <v>357</v>
      </c>
      <c r="C284" s="19">
        <v>19219.817999999999</v>
      </c>
    </row>
    <row r="285" spans="1:3" x14ac:dyDescent="0.25">
      <c r="A285" t="s">
        <v>356</v>
      </c>
      <c r="B285" t="s">
        <v>357</v>
      </c>
      <c r="C285" s="19">
        <v>19240.372599999999</v>
      </c>
    </row>
    <row r="286" spans="1:3" x14ac:dyDescent="0.25">
      <c r="A286" t="s">
        <v>356</v>
      </c>
      <c r="B286" t="s">
        <v>357</v>
      </c>
      <c r="C286" s="19">
        <v>19218.562600000001</v>
      </c>
    </row>
    <row r="287" spans="1:3" x14ac:dyDescent="0.25">
      <c r="A287" t="s">
        <v>356</v>
      </c>
      <c r="B287" t="s">
        <v>357</v>
      </c>
      <c r="C287" s="19">
        <v>19239.1296</v>
      </c>
    </row>
    <row r="288" spans="1:3" x14ac:dyDescent="0.25">
      <c r="A288" t="s">
        <v>356</v>
      </c>
      <c r="B288" t="s">
        <v>357</v>
      </c>
      <c r="C288" s="19">
        <v>19217.319599999999</v>
      </c>
    </row>
    <row r="289" spans="1:3" x14ac:dyDescent="0.25">
      <c r="A289" t="s">
        <v>356</v>
      </c>
      <c r="B289" t="s">
        <v>357</v>
      </c>
      <c r="C289" s="19">
        <v>19238.015599999999</v>
      </c>
    </row>
    <row r="290" spans="1:3" x14ac:dyDescent="0.25">
      <c r="A290" t="s">
        <v>356</v>
      </c>
      <c r="B290" t="s">
        <v>357</v>
      </c>
      <c r="C290" s="19">
        <v>19216.205600000001</v>
      </c>
    </row>
    <row r="291" spans="1:3" x14ac:dyDescent="0.25">
      <c r="A291" t="s">
        <v>356</v>
      </c>
      <c r="B291" t="s">
        <v>357</v>
      </c>
      <c r="C291" s="19">
        <v>19237.042099999999</v>
      </c>
    </row>
    <row r="292" spans="1:3" x14ac:dyDescent="0.25">
      <c r="A292" t="s">
        <v>356</v>
      </c>
      <c r="B292" t="s">
        <v>357</v>
      </c>
      <c r="C292" s="19">
        <v>19215.232100000001</v>
      </c>
    </row>
    <row r="293" spans="1:3" x14ac:dyDescent="0.25">
      <c r="A293" t="s">
        <v>356</v>
      </c>
      <c r="B293" t="s">
        <v>357</v>
      </c>
      <c r="C293" s="19">
        <v>19236.052800000001</v>
      </c>
    </row>
    <row r="294" spans="1:3" x14ac:dyDescent="0.25">
      <c r="A294" t="s">
        <v>356</v>
      </c>
      <c r="B294" t="s">
        <v>357</v>
      </c>
      <c r="C294" s="19">
        <v>19214.2428</v>
      </c>
    </row>
    <row r="295" spans="1:3" x14ac:dyDescent="0.25">
      <c r="A295" t="s">
        <v>356</v>
      </c>
      <c r="B295" t="s">
        <v>357</v>
      </c>
      <c r="C295" s="19">
        <v>19235.154200000001</v>
      </c>
    </row>
    <row r="296" spans="1:3" x14ac:dyDescent="0.25">
      <c r="A296" t="s">
        <v>356</v>
      </c>
      <c r="B296" t="s">
        <v>357</v>
      </c>
      <c r="C296" s="19">
        <v>19213.3442</v>
      </c>
    </row>
    <row r="297" spans="1:3" x14ac:dyDescent="0.25">
      <c r="A297" t="s">
        <v>356</v>
      </c>
      <c r="B297" t="s">
        <v>357</v>
      </c>
      <c r="C297" s="19">
        <v>19234.294900000001</v>
      </c>
    </row>
    <row r="298" spans="1:3" x14ac:dyDescent="0.25">
      <c r="A298" t="s">
        <v>356</v>
      </c>
      <c r="B298" t="s">
        <v>357</v>
      </c>
      <c r="C298" s="19">
        <v>19212.484899999999</v>
      </c>
    </row>
    <row r="299" spans="1:3" x14ac:dyDescent="0.25">
      <c r="A299" t="s">
        <v>356</v>
      </c>
      <c r="B299" t="s">
        <v>357</v>
      </c>
      <c r="C299" s="19">
        <v>19233.5177</v>
      </c>
    </row>
    <row r="300" spans="1:3" x14ac:dyDescent="0.25">
      <c r="A300" t="s">
        <v>356</v>
      </c>
      <c r="B300" t="s">
        <v>357</v>
      </c>
      <c r="C300" s="19">
        <v>19211.707699999999</v>
      </c>
    </row>
    <row r="301" spans="1:3" x14ac:dyDescent="0.25">
      <c r="A301" t="s">
        <v>356</v>
      </c>
      <c r="B301" t="s">
        <v>357</v>
      </c>
      <c r="C301" s="19">
        <v>20595.507099999999</v>
      </c>
    </row>
    <row r="302" spans="1:3" x14ac:dyDescent="0.25">
      <c r="A302" t="s">
        <v>356</v>
      </c>
      <c r="B302" t="s">
        <v>357</v>
      </c>
      <c r="C302" s="19">
        <v>20584.607100000001</v>
      </c>
    </row>
    <row r="303" spans="1:3" x14ac:dyDescent="0.25">
      <c r="A303" t="s">
        <v>356</v>
      </c>
      <c r="B303" t="s">
        <v>357</v>
      </c>
      <c r="C303" s="19">
        <v>20594.816500000001</v>
      </c>
    </row>
    <row r="304" spans="1:3" x14ac:dyDescent="0.25">
      <c r="A304" t="s">
        <v>356</v>
      </c>
      <c r="B304" t="s">
        <v>357</v>
      </c>
      <c r="C304" s="19">
        <v>20583.916499999999</v>
      </c>
    </row>
    <row r="305" spans="1:3" x14ac:dyDescent="0.25">
      <c r="A305" t="s">
        <v>356</v>
      </c>
      <c r="B305" t="s">
        <v>357</v>
      </c>
      <c r="C305" s="19">
        <v>20594.187300000001</v>
      </c>
    </row>
    <row r="306" spans="1:3" x14ac:dyDescent="0.25">
      <c r="A306" t="s">
        <v>356</v>
      </c>
      <c r="B306" t="s">
        <v>357</v>
      </c>
      <c r="C306" s="19">
        <v>20583.2873</v>
      </c>
    </row>
    <row r="307" spans="1:3" x14ac:dyDescent="0.25">
      <c r="A307" t="s">
        <v>356</v>
      </c>
      <c r="B307" t="s">
        <v>357</v>
      </c>
      <c r="C307" s="19">
        <v>20562.872800000001</v>
      </c>
    </row>
    <row r="308" spans="1:3" x14ac:dyDescent="0.25">
      <c r="A308" t="s">
        <v>356</v>
      </c>
      <c r="B308" t="s">
        <v>357</v>
      </c>
      <c r="C308" s="19">
        <v>20579.2228</v>
      </c>
    </row>
    <row r="309" spans="1:3" x14ac:dyDescent="0.25">
      <c r="A309" t="s">
        <v>356</v>
      </c>
      <c r="B309" t="s">
        <v>357</v>
      </c>
      <c r="C309" s="19">
        <v>20560.750499999998</v>
      </c>
    </row>
    <row r="310" spans="1:3" x14ac:dyDescent="0.25">
      <c r="A310" t="s">
        <v>356</v>
      </c>
      <c r="B310" t="s">
        <v>357</v>
      </c>
      <c r="C310" s="19">
        <v>20577.1005</v>
      </c>
    </row>
    <row r="311" spans="1:3" x14ac:dyDescent="0.25">
      <c r="A311" t="s">
        <v>356</v>
      </c>
      <c r="B311" t="s">
        <v>357</v>
      </c>
      <c r="C311" s="19">
        <v>20559.578000000001</v>
      </c>
    </row>
    <row r="312" spans="1:3" x14ac:dyDescent="0.25">
      <c r="A312" t="s">
        <v>356</v>
      </c>
      <c r="B312" t="s">
        <v>357</v>
      </c>
      <c r="C312" s="19">
        <v>20575.928</v>
      </c>
    </row>
    <row r="313" spans="1:3" x14ac:dyDescent="0.25">
      <c r="A313" t="s">
        <v>356</v>
      </c>
      <c r="B313" t="s">
        <v>357</v>
      </c>
      <c r="C313" s="19">
        <v>20558.89</v>
      </c>
    </row>
    <row r="314" spans="1:3" x14ac:dyDescent="0.25">
      <c r="A314" t="s">
        <v>356</v>
      </c>
      <c r="B314" t="s">
        <v>357</v>
      </c>
      <c r="C314" s="19">
        <v>20575.240000000002</v>
      </c>
    </row>
    <row r="315" spans="1:3" x14ac:dyDescent="0.25">
      <c r="A315" t="s">
        <v>356</v>
      </c>
      <c r="B315" t="s">
        <v>357</v>
      </c>
      <c r="C315" s="19">
        <v>20558.457699999999</v>
      </c>
    </row>
    <row r="316" spans="1:3" x14ac:dyDescent="0.25">
      <c r="A316" t="s">
        <v>356</v>
      </c>
      <c r="B316" t="s">
        <v>357</v>
      </c>
      <c r="C316" s="19">
        <v>20574.807700000001</v>
      </c>
    </row>
    <row r="317" spans="1:3" x14ac:dyDescent="0.25">
      <c r="A317" t="s">
        <v>356</v>
      </c>
      <c r="B317" t="s">
        <v>357</v>
      </c>
      <c r="C317" s="19">
        <v>20558.163499999999</v>
      </c>
    </row>
    <row r="318" spans="1:3" x14ac:dyDescent="0.25">
      <c r="A318" t="s">
        <v>356</v>
      </c>
      <c r="B318" t="s">
        <v>357</v>
      </c>
      <c r="C318" s="19">
        <v>20574.513500000001</v>
      </c>
    </row>
    <row r="319" spans="1:3" x14ac:dyDescent="0.25">
      <c r="A319" t="s">
        <v>356</v>
      </c>
      <c r="B319" t="s">
        <v>357</v>
      </c>
      <c r="C319" s="19">
        <v>20557.9512</v>
      </c>
    </row>
    <row r="320" spans="1:3" x14ac:dyDescent="0.25">
      <c r="A320" t="s">
        <v>356</v>
      </c>
      <c r="B320" t="s">
        <v>357</v>
      </c>
      <c r="C320" s="19">
        <v>20574.301200000002</v>
      </c>
    </row>
    <row r="321" spans="1:3" x14ac:dyDescent="0.25">
      <c r="A321" t="s">
        <v>356</v>
      </c>
      <c r="B321" t="s">
        <v>357</v>
      </c>
      <c r="C321" s="19">
        <v>20557.773799999999</v>
      </c>
    </row>
    <row r="322" spans="1:3" x14ac:dyDescent="0.25">
      <c r="A322" t="s">
        <v>356</v>
      </c>
      <c r="B322" t="s">
        <v>357</v>
      </c>
      <c r="C322" s="19">
        <v>20574.123800000001</v>
      </c>
    </row>
    <row r="323" spans="1:3" x14ac:dyDescent="0.25">
      <c r="A323" t="s">
        <v>356</v>
      </c>
      <c r="B323" t="s">
        <v>357</v>
      </c>
      <c r="C323" s="19">
        <v>20557.624299999999</v>
      </c>
    </row>
    <row r="324" spans="1:3" x14ac:dyDescent="0.25">
      <c r="A324" t="s">
        <v>356</v>
      </c>
      <c r="B324" t="s">
        <v>357</v>
      </c>
      <c r="C324" s="19">
        <v>20573.974300000002</v>
      </c>
    </row>
    <row r="325" spans="1:3" x14ac:dyDescent="0.25">
      <c r="A325" t="s">
        <v>356</v>
      </c>
      <c r="B325" t="s">
        <v>357</v>
      </c>
      <c r="C325" s="19">
        <v>20557.4876</v>
      </c>
    </row>
    <row r="326" spans="1:3" x14ac:dyDescent="0.25">
      <c r="A326" t="s">
        <v>356</v>
      </c>
      <c r="B326" t="s">
        <v>357</v>
      </c>
      <c r="C326" s="19">
        <v>20573.837599999999</v>
      </c>
    </row>
    <row r="327" spans="1:3" x14ac:dyDescent="0.25">
      <c r="A327" t="s">
        <v>356</v>
      </c>
      <c r="B327" t="s">
        <v>357</v>
      </c>
      <c r="C327" s="19">
        <v>20557.277300000002</v>
      </c>
    </row>
    <row r="328" spans="1:3" x14ac:dyDescent="0.25">
      <c r="A328" t="s">
        <v>356</v>
      </c>
      <c r="B328" t="s">
        <v>357</v>
      </c>
      <c r="C328" s="19">
        <v>20573.6273</v>
      </c>
    </row>
    <row r="329" spans="1:3" x14ac:dyDescent="0.25">
      <c r="A329" t="s">
        <v>356</v>
      </c>
      <c r="B329" t="s">
        <v>357</v>
      </c>
      <c r="C329" s="19">
        <v>20557.050599999999</v>
      </c>
    </row>
    <row r="330" spans="1:3" x14ac:dyDescent="0.25">
      <c r="A330" t="s">
        <v>356</v>
      </c>
      <c r="B330" t="s">
        <v>357</v>
      </c>
      <c r="C330" s="19">
        <v>20573.400600000001</v>
      </c>
    </row>
    <row r="331" spans="1:3" x14ac:dyDescent="0.25">
      <c r="A331" t="s">
        <v>356</v>
      </c>
      <c r="B331" t="s">
        <v>357</v>
      </c>
      <c r="C331" s="19">
        <v>20556.8</v>
      </c>
    </row>
    <row r="332" spans="1:3" x14ac:dyDescent="0.25">
      <c r="A332" t="s">
        <v>356</v>
      </c>
      <c r="B332" t="s">
        <v>357</v>
      </c>
      <c r="C332" s="19">
        <v>20573.150000000001</v>
      </c>
    </row>
    <row r="333" spans="1:3" x14ac:dyDescent="0.25">
      <c r="A333" t="s">
        <v>356</v>
      </c>
      <c r="B333" t="s">
        <v>357</v>
      </c>
      <c r="C333" s="19">
        <v>20556.5327</v>
      </c>
    </row>
    <row r="334" spans="1:3" x14ac:dyDescent="0.25">
      <c r="A334" t="s">
        <v>356</v>
      </c>
      <c r="B334" t="s">
        <v>357</v>
      </c>
      <c r="C334" s="19">
        <v>20572.882699999998</v>
      </c>
    </row>
    <row r="335" spans="1:3" x14ac:dyDescent="0.25">
      <c r="A335" t="s">
        <v>356</v>
      </c>
      <c r="B335" t="s">
        <v>357</v>
      </c>
      <c r="C335" s="19">
        <v>20556.2644</v>
      </c>
    </row>
    <row r="336" spans="1:3" x14ac:dyDescent="0.25">
      <c r="A336" t="s">
        <v>356</v>
      </c>
      <c r="B336" t="s">
        <v>357</v>
      </c>
      <c r="C336" s="19">
        <v>20572.614399999999</v>
      </c>
    </row>
    <row r="337" spans="1:3" x14ac:dyDescent="0.25">
      <c r="A337" t="s">
        <v>356</v>
      </c>
      <c r="B337" t="s">
        <v>357</v>
      </c>
      <c r="C337" s="19">
        <v>20555.988099999999</v>
      </c>
    </row>
    <row r="338" spans="1:3" x14ac:dyDescent="0.25">
      <c r="A338" t="s">
        <v>356</v>
      </c>
      <c r="B338" t="s">
        <v>357</v>
      </c>
      <c r="C338" s="19">
        <v>20572.338100000001</v>
      </c>
    </row>
    <row r="339" spans="1:3" x14ac:dyDescent="0.25">
      <c r="A339" t="s">
        <v>356</v>
      </c>
      <c r="B339" t="s">
        <v>357</v>
      </c>
      <c r="C339" s="19">
        <v>20555.716499999999</v>
      </c>
    </row>
    <row r="340" spans="1:3" x14ac:dyDescent="0.25">
      <c r="A340" t="s">
        <v>356</v>
      </c>
      <c r="B340" t="s">
        <v>357</v>
      </c>
      <c r="C340" s="19">
        <v>20572.066500000001</v>
      </c>
    </row>
    <row r="341" spans="1:3" x14ac:dyDescent="0.25">
      <c r="A341" t="s">
        <v>356</v>
      </c>
      <c r="B341" t="s">
        <v>357</v>
      </c>
      <c r="C341" s="19">
        <v>20555.4604</v>
      </c>
    </row>
    <row r="342" spans="1:3" x14ac:dyDescent="0.25">
      <c r="A342" t="s">
        <v>356</v>
      </c>
      <c r="B342" t="s">
        <v>357</v>
      </c>
      <c r="C342" s="19">
        <v>20571.810399999998</v>
      </c>
    </row>
    <row r="343" spans="1:3" x14ac:dyDescent="0.25">
      <c r="A343" t="s">
        <v>356</v>
      </c>
      <c r="B343" t="s">
        <v>357</v>
      </c>
      <c r="C343" s="19">
        <v>20555.203699999998</v>
      </c>
    </row>
    <row r="344" spans="1:3" x14ac:dyDescent="0.25">
      <c r="A344" t="s">
        <v>356</v>
      </c>
      <c r="B344" t="s">
        <v>357</v>
      </c>
      <c r="C344" s="19">
        <v>20571.5537</v>
      </c>
    </row>
    <row r="345" spans="1:3" x14ac:dyDescent="0.25">
      <c r="A345" t="s">
        <v>356</v>
      </c>
      <c r="B345" t="s">
        <v>357</v>
      </c>
      <c r="C345" s="19">
        <v>20554.946599999999</v>
      </c>
    </row>
    <row r="346" spans="1:3" x14ac:dyDescent="0.25">
      <c r="A346" t="s">
        <v>356</v>
      </c>
      <c r="B346" t="s">
        <v>357</v>
      </c>
      <c r="C346" s="19">
        <v>20571.296600000001</v>
      </c>
    </row>
    <row r="347" spans="1:3" x14ac:dyDescent="0.25">
      <c r="A347" t="s">
        <v>356</v>
      </c>
      <c r="B347" t="s">
        <v>357</v>
      </c>
      <c r="C347" s="19">
        <v>20554.7264</v>
      </c>
    </row>
    <row r="348" spans="1:3" x14ac:dyDescent="0.25">
      <c r="A348" t="s">
        <v>356</v>
      </c>
      <c r="B348" t="s">
        <v>357</v>
      </c>
      <c r="C348" s="19">
        <v>20571.076400000002</v>
      </c>
    </row>
    <row r="349" spans="1:3" x14ac:dyDescent="0.25">
      <c r="A349" t="s">
        <v>356</v>
      </c>
      <c r="B349" t="s">
        <v>357</v>
      </c>
      <c r="C349" s="19">
        <v>20554.497899999998</v>
      </c>
    </row>
    <row r="350" spans="1:3" x14ac:dyDescent="0.25">
      <c r="A350" t="s">
        <v>356</v>
      </c>
      <c r="B350" t="s">
        <v>357</v>
      </c>
      <c r="C350" s="19">
        <v>20570.847900000001</v>
      </c>
    </row>
    <row r="351" spans="1:3" x14ac:dyDescent="0.25">
      <c r="A351" t="s">
        <v>356</v>
      </c>
      <c r="B351" t="s">
        <v>357</v>
      </c>
      <c r="C351" s="19">
        <v>20554.287199999999</v>
      </c>
    </row>
    <row r="352" spans="1:3" x14ac:dyDescent="0.25">
      <c r="A352" t="s">
        <v>356</v>
      </c>
      <c r="B352" t="s">
        <v>357</v>
      </c>
      <c r="C352" s="19">
        <v>20570.637200000001</v>
      </c>
    </row>
    <row r="353" spans="1:3" x14ac:dyDescent="0.25">
      <c r="A353" t="s">
        <v>356</v>
      </c>
      <c r="B353" t="s">
        <v>357</v>
      </c>
      <c r="C353" s="19">
        <v>20554.082999999999</v>
      </c>
    </row>
    <row r="354" spans="1:3" x14ac:dyDescent="0.25">
      <c r="A354" t="s">
        <v>356</v>
      </c>
      <c r="B354" t="s">
        <v>357</v>
      </c>
      <c r="C354" s="19">
        <v>20570.433000000001</v>
      </c>
    </row>
    <row r="355" spans="1:3" x14ac:dyDescent="0.25">
      <c r="A355" t="s">
        <v>356</v>
      </c>
      <c r="B355" t="s">
        <v>357</v>
      </c>
      <c r="C355" s="19">
        <v>20553.885600000001</v>
      </c>
    </row>
    <row r="356" spans="1:3" x14ac:dyDescent="0.25">
      <c r="A356" t="s">
        <v>356</v>
      </c>
      <c r="B356" t="s">
        <v>357</v>
      </c>
      <c r="C356" s="19">
        <v>20570.2356</v>
      </c>
    </row>
    <row r="357" spans="1:3" x14ac:dyDescent="0.25">
      <c r="A357" t="s">
        <v>356</v>
      </c>
      <c r="B357" t="s">
        <v>357</v>
      </c>
      <c r="C357" s="19">
        <v>20553.708500000001</v>
      </c>
    </row>
    <row r="358" spans="1:3" x14ac:dyDescent="0.25">
      <c r="A358" t="s">
        <v>356</v>
      </c>
      <c r="B358" t="s">
        <v>357</v>
      </c>
      <c r="C358" s="19">
        <v>20570.058499999999</v>
      </c>
    </row>
    <row r="359" spans="1:3" x14ac:dyDescent="0.25">
      <c r="A359" t="s">
        <v>356</v>
      </c>
      <c r="B359" t="s">
        <v>357</v>
      </c>
      <c r="C359" s="19">
        <v>20553.528999999999</v>
      </c>
    </row>
    <row r="360" spans="1:3" x14ac:dyDescent="0.25">
      <c r="A360" t="s">
        <v>356</v>
      </c>
      <c r="B360" t="s">
        <v>357</v>
      </c>
      <c r="C360" s="19">
        <v>20569.879000000001</v>
      </c>
    </row>
    <row r="361" spans="1:3" x14ac:dyDescent="0.25">
      <c r="A361" t="s">
        <v>356</v>
      </c>
      <c r="B361" t="s">
        <v>357</v>
      </c>
      <c r="C361" s="19">
        <v>20553.3642</v>
      </c>
    </row>
    <row r="362" spans="1:3" x14ac:dyDescent="0.25">
      <c r="A362" t="s">
        <v>356</v>
      </c>
      <c r="B362" t="s">
        <v>357</v>
      </c>
      <c r="C362" s="19">
        <v>20569.714199999999</v>
      </c>
    </row>
    <row r="363" spans="1:3" x14ac:dyDescent="0.25">
      <c r="A363" t="s">
        <v>356</v>
      </c>
      <c r="B363" t="s">
        <v>357</v>
      </c>
      <c r="C363" s="19">
        <v>20553.207200000001</v>
      </c>
    </row>
    <row r="364" spans="1:3" x14ac:dyDescent="0.25">
      <c r="A364" t="s">
        <v>356</v>
      </c>
      <c r="B364" t="s">
        <v>357</v>
      </c>
      <c r="C364" s="19">
        <v>20569.557199999999</v>
      </c>
    </row>
    <row r="365" spans="1:3" x14ac:dyDescent="0.25">
      <c r="A365" t="s">
        <v>356</v>
      </c>
      <c r="B365" t="s">
        <v>357</v>
      </c>
      <c r="C365" s="19">
        <v>20553.060799999999</v>
      </c>
    </row>
    <row r="366" spans="1:3" x14ac:dyDescent="0.25">
      <c r="A366" t="s">
        <v>356</v>
      </c>
      <c r="B366" t="s">
        <v>357</v>
      </c>
      <c r="C366" s="19">
        <v>20569.410800000001</v>
      </c>
    </row>
    <row r="367" spans="1:3" x14ac:dyDescent="0.25">
      <c r="A367" t="s">
        <v>356</v>
      </c>
      <c r="B367" t="s">
        <v>357</v>
      </c>
      <c r="C367" s="19">
        <v>20552.9293</v>
      </c>
    </row>
    <row r="368" spans="1:3" x14ac:dyDescent="0.25">
      <c r="A368" t="s">
        <v>356</v>
      </c>
      <c r="B368" t="s">
        <v>357</v>
      </c>
      <c r="C368" s="19">
        <v>20569.279299999998</v>
      </c>
    </row>
    <row r="369" spans="1:3" x14ac:dyDescent="0.25">
      <c r="A369" t="s">
        <v>356</v>
      </c>
      <c r="B369" t="s">
        <v>357</v>
      </c>
      <c r="C369" s="19">
        <v>20552.7925</v>
      </c>
    </row>
    <row r="370" spans="1:3" x14ac:dyDescent="0.25">
      <c r="A370" t="s">
        <v>356</v>
      </c>
      <c r="B370" t="s">
        <v>357</v>
      </c>
      <c r="C370" s="19">
        <v>20569.142500000002</v>
      </c>
    </row>
    <row r="371" spans="1:3" x14ac:dyDescent="0.25">
      <c r="A371" t="s">
        <v>356</v>
      </c>
      <c r="B371" t="s">
        <v>357</v>
      </c>
      <c r="C371" s="19">
        <v>20552.666499999999</v>
      </c>
    </row>
    <row r="372" spans="1:3" x14ac:dyDescent="0.25">
      <c r="A372" t="s">
        <v>356</v>
      </c>
      <c r="B372" t="s">
        <v>357</v>
      </c>
      <c r="C372" s="19">
        <v>20569.016500000002</v>
      </c>
    </row>
    <row r="373" spans="1:3" x14ac:dyDescent="0.25">
      <c r="A373" t="s">
        <v>356</v>
      </c>
      <c r="B373" t="s">
        <v>357</v>
      </c>
      <c r="C373" s="19">
        <v>20552.545600000001</v>
      </c>
    </row>
    <row r="374" spans="1:3" x14ac:dyDescent="0.25">
      <c r="A374" t="s">
        <v>356</v>
      </c>
      <c r="B374" t="s">
        <v>357</v>
      </c>
      <c r="C374" s="19">
        <v>20568.8956</v>
      </c>
    </row>
    <row r="375" spans="1:3" x14ac:dyDescent="0.25">
      <c r="A375" t="s">
        <v>356</v>
      </c>
      <c r="B375" t="s">
        <v>357</v>
      </c>
      <c r="C375" s="19">
        <v>20552.431499999999</v>
      </c>
    </row>
    <row r="376" spans="1:3" x14ac:dyDescent="0.25">
      <c r="A376" t="s">
        <v>356</v>
      </c>
      <c r="B376" t="s">
        <v>357</v>
      </c>
      <c r="C376" s="19">
        <v>20568.781500000001</v>
      </c>
    </row>
    <row r="377" spans="1:3" x14ac:dyDescent="0.25">
      <c r="A377" t="s">
        <v>356</v>
      </c>
      <c r="B377" t="s">
        <v>357</v>
      </c>
      <c r="C377" s="19">
        <v>20552.324000000001</v>
      </c>
    </row>
    <row r="378" spans="1:3" x14ac:dyDescent="0.25">
      <c r="A378" t="s">
        <v>356</v>
      </c>
      <c r="B378" t="s">
        <v>357</v>
      </c>
      <c r="C378" s="19">
        <v>20568.673999999999</v>
      </c>
    </row>
    <row r="379" spans="1:3" x14ac:dyDescent="0.25">
      <c r="A379" t="s">
        <v>356</v>
      </c>
      <c r="B379" t="s">
        <v>357</v>
      </c>
      <c r="C379" s="19">
        <v>20552.221300000001</v>
      </c>
    </row>
    <row r="380" spans="1:3" x14ac:dyDescent="0.25">
      <c r="A380" t="s">
        <v>356</v>
      </c>
      <c r="B380" t="s">
        <v>357</v>
      </c>
      <c r="C380" s="19">
        <v>20568.5713</v>
      </c>
    </row>
    <row r="381" spans="1:3" x14ac:dyDescent="0.25">
      <c r="A381" t="s">
        <v>356</v>
      </c>
      <c r="B381" t="s">
        <v>357</v>
      </c>
      <c r="C381" s="19">
        <v>20552.1165</v>
      </c>
    </row>
    <row r="382" spans="1:3" x14ac:dyDescent="0.25">
      <c r="A382" t="s">
        <v>356</v>
      </c>
      <c r="B382" t="s">
        <v>357</v>
      </c>
      <c r="C382" s="19">
        <v>20568.466499999999</v>
      </c>
    </row>
    <row r="383" spans="1:3" x14ac:dyDescent="0.25">
      <c r="A383" t="s">
        <v>356</v>
      </c>
      <c r="B383" t="s">
        <v>357</v>
      </c>
      <c r="C383" s="19">
        <v>20552.034899999999</v>
      </c>
    </row>
    <row r="384" spans="1:3" x14ac:dyDescent="0.25">
      <c r="A384" t="s">
        <v>356</v>
      </c>
      <c r="B384" t="s">
        <v>357</v>
      </c>
      <c r="C384" s="19">
        <v>20568.384900000001</v>
      </c>
    </row>
    <row r="385" spans="1:3" x14ac:dyDescent="0.25">
      <c r="A385" t="s">
        <v>356</v>
      </c>
      <c r="B385" t="s">
        <v>357</v>
      </c>
      <c r="C385" s="19">
        <v>20551.919000000002</v>
      </c>
    </row>
    <row r="386" spans="1:3" x14ac:dyDescent="0.25">
      <c r="A386" t="s">
        <v>356</v>
      </c>
      <c r="B386" t="s">
        <v>357</v>
      </c>
      <c r="C386" s="19">
        <v>20568.269</v>
      </c>
    </row>
    <row r="387" spans="1:3" x14ac:dyDescent="0.25">
      <c r="A387" t="s">
        <v>356</v>
      </c>
      <c r="B387" t="s">
        <v>357</v>
      </c>
      <c r="C387" s="19">
        <v>20551.862700000001</v>
      </c>
    </row>
    <row r="388" spans="1:3" x14ac:dyDescent="0.25">
      <c r="A388" t="s">
        <v>356</v>
      </c>
      <c r="B388" t="s">
        <v>357</v>
      </c>
      <c r="C388" s="19">
        <v>20568.2127</v>
      </c>
    </row>
    <row r="389" spans="1:3" x14ac:dyDescent="0.25">
      <c r="A389" t="s">
        <v>356</v>
      </c>
      <c r="B389" t="s">
        <v>357</v>
      </c>
      <c r="C389" s="19">
        <v>20551.794000000002</v>
      </c>
    </row>
    <row r="390" spans="1:3" x14ac:dyDescent="0.25">
      <c r="A390" t="s">
        <v>356</v>
      </c>
      <c r="B390" t="s">
        <v>357</v>
      </c>
      <c r="C390" s="19">
        <v>20568.144</v>
      </c>
    </row>
    <row r="391" spans="1:3" x14ac:dyDescent="0.25">
      <c r="A391" t="s">
        <v>356</v>
      </c>
      <c r="B391" t="s">
        <v>357</v>
      </c>
      <c r="C391" s="19">
        <v>20551.722600000001</v>
      </c>
    </row>
    <row r="392" spans="1:3" x14ac:dyDescent="0.25">
      <c r="A392" t="s">
        <v>356</v>
      </c>
      <c r="B392" t="s">
        <v>357</v>
      </c>
      <c r="C392" s="19">
        <v>20568.0726</v>
      </c>
    </row>
    <row r="393" spans="1:3" x14ac:dyDescent="0.25">
      <c r="A393" t="s">
        <v>356</v>
      </c>
      <c r="B393" t="s">
        <v>357</v>
      </c>
      <c r="C393" s="19">
        <v>20551.631600000001</v>
      </c>
    </row>
    <row r="394" spans="1:3" x14ac:dyDescent="0.25">
      <c r="A394" t="s">
        <v>356</v>
      </c>
      <c r="B394" t="s">
        <v>357</v>
      </c>
      <c r="C394" s="19">
        <v>20567.981599999999</v>
      </c>
    </row>
    <row r="395" spans="1:3" x14ac:dyDescent="0.25">
      <c r="A395" t="s">
        <v>356</v>
      </c>
      <c r="B395" t="s">
        <v>357</v>
      </c>
      <c r="C395" s="19">
        <v>20551.587</v>
      </c>
    </row>
    <row r="396" spans="1:3" x14ac:dyDescent="0.25">
      <c r="A396" t="s">
        <v>356</v>
      </c>
      <c r="B396" t="s">
        <v>357</v>
      </c>
      <c r="C396" s="19">
        <v>20567.937000000002</v>
      </c>
    </row>
    <row r="397" spans="1:3" x14ac:dyDescent="0.25">
      <c r="A397" t="s">
        <v>356</v>
      </c>
      <c r="B397" t="s">
        <v>357</v>
      </c>
      <c r="C397" s="19">
        <v>20551.511999999999</v>
      </c>
    </row>
    <row r="398" spans="1:3" x14ac:dyDescent="0.25">
      <c r="A398" t="s">
        <v>356</v>
      </c>
      <c r="B398" t="s">
        <v>357</v>
      </c>
      <c r="C398" s="19">
        <v>20567.862000000001</v>
      </c>
    </row>
    <row r="399" spans="1:3" x14ac:dyDescent="0.25">
      <c r="A399" t="s">
        <v>356</v>
      </c>
      <c r="B399" t="s">
        <v>357</v>
      </c>
      <c r="C399" s="19">
        <v>20551.4784</v>
      </c>
    </row>
    <row r="400" spans="1:3" x14ac:dyDescent="0.25">
      <c r="A400" t="s">
        <v>356</v>
      </c>
      <c r="B400" t="s">
        <v>357</v>
      </c>
      <c r="C400" s="19">
        <v>20567.828399999999</v>
      </c>
    </row>
    <row r="401" spans="1:3" x14ac:dyDescent="0.25">
      <c r="A401" t="s">
        <v>356</v>
      </c>
      <c r="B401" t="s">
        <v>357</v>
      </c>
      <c r="C401" s="19">
        <v>20551.420600000001</v>
      </c>
    </row>
    <row r="402" spans="1:3" x14ac:dyDescent="0.25">
      <c r="A402" t="s">
        <v>356</v>
      </c>
      <c r="B402" t="s">
        <v>357</v>
      </c>
      <c r="C402" s="19">
        <v>20567.7706</v>
      </c>
    </row>
    <row r="403" spans="1:3" x14ac:dyDescent="0.25">
      <c r="A403" t="s">
        <v>356</v>
      </c>
      <c r="B403" t="s">
        <v>357</v>
      </c>
      <c r="C403" s="19">
        <v>20551.3753</v>
      </c>
    </row>
    <row r="404" spans="1:3" x14ac:dyDescent="0.25">
      <c r="A404" t="s">
        <v>356</v>
      </c>
      <c r="B404" t="s">
        <v>357</v>
      </c>
      <c r="C404" s="19">
        <v>20567.725299999998</v>
      </c>
    </row>
    <row r="405" spans="1:3" x14ac:dyDescent="0.25">
      <c r="A405" t="s">
        <v>356</v>
      </c>
      <c r="B405" t="s">
        <v>357</v>
      </c>
      <c r="C405" s="19">
        <v>20551.3125</v>
      </c>
    </row>
    <row r="406" spans="1:3" x14ac:dyDescent="0.25">
      <c r="A406" t="s">
        <v>356</v>
      </c>
      <c r="B406" t="s">
        <v>357</v>
      </c>
      <c r="C406" s="19">
        <v>20567.662499999999</v>
      </c>
    </row>
    <row r="407" spans="1:3" x14ac:dyDescent="0.25">
      <c r="A407" t="s">
        <v>356</v>
      </c>
      <c r="B407" t="s">
        <v>357</v>
      </c>
      <c r="C407" s="19">
        <v>20551.2693</v>
      </c>
    </row>
    <row r="408" spans="1:3" x14ac:dyDescent="0.25">
      <c r="A408" t="s">
        <v>356</v>
      </c>
      <c r="B408" t="s">
        <v>357</v>
      </c>
      <c r="C408" s="19">
        <v>20567.619299999998</v>
      </c>
    </row>
    <row r="409" spans="1:3" x14ac:dyDescent="0.25">
      <c r="A409" t="s">
        <v>356</v>
      </c>
      <c r="B409" t="s">
        <v>357</v>
      </c>
      <c r="C409" s="19">
        <v>20551.245200000001</v>
      </c>
    </row>
    <row r="410" spans="1:3" x14ac:dyDescent="0.25">
      <c r="A410" t="s">
        <v>356</v>
      </c>
      <c r="B410" t="s">
        <v>357</v>
      </c>
      <c r="C410" s="19">
        <v>20567.5952</v>
      </c>
    </row>
    <row r="411" spans="1:3" x14ac:dyDescent="0.25">
      <c r="A411" t="s">
        <v>356</v>
      </c>
      <c r="B411" t="s">
        <v>357</v>
      </c>
      <c r="C411" s="19">
        <v>20551.1937</v>
      </c>
    </row>
    <row r="412" spans="1:3" x14ac:dyDescent="0.25">
      <c r="A412" t="s">
        <v>356</v>
      </c>
      <c r="B412" t="s">
        <v>357</v>
      </c>
      <c r="C412" s="19">
        <v>20567.543699999998</v>
      </c>
    </row>
    <row r="413" spans="1:3" x14ac:dyDescent="0.25">
      <c r="A413" t="s">
        <v>356</v>
      </c>
      <c r="B413" t="s">
        <v>357</v>
      </c>
      <c r="C413" s="19">
        <v>20551.158100000001</v>
      </c>
    </row>
    <row r="414" spans="1:3" x14ac:dyDescent="0.25">
      <c r="A414" t="s">
        <v>356</v>
      </c>
      <c r="B414" t="s">
        <v>357</v>
      </c>
      <c r="C414" s="19">
        <v>20567.508099999999</v>
      </c>
    </row>
    <row r="415" spans="1:3" x14ac:dyDescent="0.25">
      <c r="A415" t="s">
        <v>356</v>
      </c>
      <c r="B415" t="s">
        <v>357</v>
      </c>
      <c r="C415" s="19">
        <v>20551.135600000001</v>
      </c>
    </row>
    <row r="416" spans="1:3" x14ac:dyDescent="0.25">
      <c r="A416" t="s">
        <v>356</v>
      </c>
      <c r="B416" t="s">
        <v>357</v>
      </c>
      <c r="C416" s="19">
        <v>20567.4856</v>
      </c>
    </row>
    <row r="417" spans="1:3" x14ac:dyDescent="0.25">
      <c r="A417" t="s">
        <v>356</v>
      </c>
      <c r="B417" t="s">
        <v>357</v>
      </c>
      <c r="C417" s="19">
        <v>20551.096000000001</v>
      </c>
    </row>
    <row r="418" spans="1:3" x14ac:dyDescent="0.25">
      <c r="A418" t="s">
        <v>356</v>
      </c>
      <c r="B418" t="s">
        <v>357</v>
      </c>
      <c r="C418" s="19">
        <v>20567.446</v>
      </c>
    </row>
    <row r="419" spans="1:3" x14ac:dyDescent="0.25">
      <c r="A419" t="s">
        <v>356</v>
      </c>
      <c r="B419" t="s">
        <v>357</v>
      </c>
      <c r="C419" s="19">
        <v>20551.0671</v>
      </c>
    </row>
    <row r="420" spans="1:3" x14ac:dyDescent="0.25">
      <c r="A420" t="s">
        <v>356</v>
      </c>
      <c r="B420" t="s">
        <v>357</v>
      </c>
      <c r="C420" s="19">
        <v>20567.417099999999</v>
      </c>
    </row>
    <row r="421" spans="1:3" x14ac:dyDescent="0.25">
      <c r="A421" t="s">
        <v>356</v>
      </c>
      <c r="B421" t="s">
        <v>357</v>
      </c>
      <c r="C421" s="19">
        <v>20551.048699999999</v>
      </c>
    </row>
    <row r="422" spans="1:3" x14ac:dyDescent="0.25">
      <c r="A422" t="s">
        <v>356</v>
      </c>
      <c r="B422" t="s">
        <v>357</v>
      </c>
      <c r="C422" s="19">
        <v>20567.398700000002</v>
      </c>
    </row>
    <row r="423" spans="1:3" x14ac:dyDescent="0.25">
      <c r="A423" t="s">
        <v>356</v>
      </c>
      <c r="B423" t="s">
        <v>357</v>
      </c>
      <c r="C423" s="19">
        <v>20551.0167</v>
      </c>
    </row>
    <row r="424" spans="1:3" x14ac:dyDescent="0.25">
      <c r="A424" t="s">
        <v>356</v>
      </c>
      <c r="B424" t="s">
        <v>357</v>
      </c>
      <c r="C424" s="19">
        <v>20567.366699999999</v>
      </c>
    </row>
    <row r="425" spans="1:3" x14ac:dyDescent="0.25">
      <c r="A425" t="s">
        <v>356</v>
      </c>
      <c r="B425" t="s">
        <v>357</v>
      </c>
      <c r="C425" s="19">
        <v>20550.997500000001</v>
      </c>
    </row>
    <row r="426" spans="1:3" x14ac:dyDescent="0.25">
      <c r="A426" t="s">
        <v>356</v>
      </c>
      <c r="B426" t="s">
        <v>357</v>
      </c>
      <c r="C426" s="19">
        <v>20567.3475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Documentation</vt:lpstr>
      <vt:lpstr>Figure_4-1_calcs</vt:lpstr>
      <vt:lpstr>Sheet1</vt:lpstr>
      <vt:lpstr>Figure_4-1_formatted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Tomusiak</dc:creator>
  <cp:lastModifiedBy>Stephanie Tomusiak</cp:lastModifiedBy>
  <dcterms:created xsi:type="dcterms:W3CDTF">2024-02-23T22:55:32Z</dcterms:created>
  <dcterms:modified xsi:type="dcterms:W3CDTF">2025-01-23T06:59:03Z</dcterms:modified>
</cp:coreProperties>
</file>