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amw\OneDrive\Documents\Documents\School\Graduate School\UA\MS Semester 5\Thesis\"/>
    </mc:Choice>
  </mc:AlternateContent>
  <xr:revisionPtr revIDLastSave="0" documentId="13_ncr:1_{EE7087A0-182D-4496-BA3F-8FF42F4E214D}" xr6:coauthVersionLast="47" xr6:coauthVersionMax="47" xr10:uidLastSave="{00000000-0000-0000-0000-000000000000}"/>
  <bookViews>
    <workbookView xWindow="390" yWindow="390" windowWidth="21600" windowHeight="11385" activeTab="1" xr2:uid="{00000000-000D-0000-FFFF-FFFF00000000}"/>
  </bookViews>
  <sheets>
    <sheet name="EC" sheetId="1" r:id="rId1"/>
    <sheet name="pH" sheetId="2" r:id="rId2"/>
    <sheet name="Temp.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R25" i="1"/>
  <c r="R28" i="2"/>
  <c r="S28" i="2" s="1"/>
  <c r="R27" i="2"/>
  <c r="S27" i="2" s="1"/>
  <c r="S26" i="2"/>
  <c r="R26" i="2"/>
  <c r="R25" i="2"/>
  <c r="S25" i="2" s="1"/>
  <c r="AL28" i="2"/>
  <c r="AM28" i="2" s="1"/>
  <c r="AL27" i="2"/>
  <c r="AM27" i="2" s="1"/>
  <c r="AL26" i="2"/>
  <c r="AM26" i="2" s="1"/>
  <c r="AL25" i="2"/>
  <c r="AM25" i="2" s="1"/>
  <c r="AH25" i="1"/>
  <c r="AH25" i="2"/>
  <c r="AI25" i="2" s="1"/>
  <c r="AH28" i="2"/>
  <c r="AI28" i="2" s="1"/>
  <c r="AH27" i="2"/>
  <c r="AI27" i="2" s="1"/>
  <c r="AH26" i="2"/>
  <c r="AI26" i="2" s="1"/>
  <c r="AI25" i="1"/>
  <c r="J27" i="1"/>
  <c r="J27" i="2"/>
  <c r="H28" i="2"/>
  <c r="H27" i="2"/>
  <c r="H26" i="2"/>
  <c r="H25" i="2"/>
  <c r="E26" i="2"/>
  <c r="E27" i="2"/>
  <c r="E28" i="2"/>
  <c r="E25" i="2"/>
  <c r="AA26" i="1"/>
  <c r="AL28" i="1"/>
  <c r="AM28" i="1" s="1"/>
  <c r="AM27" i="1"/>
  <c r="AL27" i="1"/>
  <c r="AL26" i="1"/>
  <c r="AM26" i="1" s="1"/>
  <c r="AL25" i="1"/>
  <c r="AM25" i="1" s="1"/>
  <c r="AH28" i="1"/>
  <c r="AI28" i="1" s="1"/>
  <c r="AI27" i="1"/>
  <c r="AH27" i="1"/>
  <c r="AH26" i="1"/>
  <c r="AI26" i="1" s="1"/>
  <c r="S28" i="1"/>
  <c r="R28" i="1"/>
  <c r="S27" i="1"/>
  <c r="R27" i="1"/>
  <c r="S26" i="1"/>
  <c r="R26" i="1"/>
  <c r="H28" i="1"/>
  <c r="H27" i="1"/>
  <c r="H26" i="1"/>
  <c r="H25" i="1"/>
  <c r="E26" i="1"/>
  <c r="E27" i="1"/>
  <c r="E28" i="1"/>
  <c r="E25" i="1"/>
  <c r="Z21" i="1"/>
  <c r="AS21" i="2"/>
  <c r="AA21" i="2"/>
  <c r="Z21" i="2"/>
  <c r="AS20" i="2"/>
  <c r="AR20" i="2"/>
  <c r="AA20" i="2"/>
  <c r="Z20" i="2"/>
  <c r="AS19" i="2"/>
  <c r="AR19" i="2"/>
  <c r="AA19" i="2"/>
  <c r="Z19" i="2"/>
  <c r="AS18" i="2"/>
  <c r="AR18" i="2"/>
  <c r="AA18" i="2"/>
  <c r="Z18" i="2"/>
  <c r="AS17" i="2"/>
  <c r="AR17" i="2"/>
  <c r="AR21" i="2" s="1"/>
  <c r="AA17" i="2"/>
  <c r="Z17" i="2"/>
  <c r="AS21" i="1"/>
  <c r="AR21" i="1"/>
  <c r="AA21" i="1"/>
  <c r="AS20" i="1"/>
  <c r="AR20" i="1"/>
  <c r="AA20" i="1"/>
  <c r="Z20" i="1"/>
  <c r="AS19" i="1"/>
  <c r="AR19" i="1"/>
  <c r="AA19" i="1"/>
  <c r="Z19" i="1"/>
  <c r="AS18" i="1"/>
  <c r="AR18" i="1"/>
  <c r="AA18" i="1"/>
  <c r="Z18" i="1"/>
  <c r="AS17" i="1"/>
  <c r="AR17" i="1"/>
  <c r="AA17" i="1"/>
  <c r="Z17" i="1"/>
</calcChain>
</file>

<file path=xl/sharedStrings.xml><?xml version="1.0" encoding="utf-8"?>
<sst xmlns="http://schemas.openxmlformats.org/spreadsheetml/2006/main" count="80" uniqueCount="39">
  <si>
    <t>Treatment Group</t>
  </si>
  <si>
    <t>R</t>
  </si>
  <si>
    <t>P</t>
  </si>
  <si>
    <t>RM</t>
  </si>
  <si>
    <t>PM</t>
  </si>
  <si>
    <t>Notes:</t>
  </si>
  <si>
    <t>rprmpm</t>
  </si>
  <si>
    <t>Added pH-Down, then tap water, then more nutrients.</t>
  </si>
  <si>
    <t>Added nutrient solution</t>
  </si>
  <si>
    <t>Added tap water, pH-Down, and Nutrient Solution. pH-down appeared to have no effect on solution pH.</t>
  </si>
  <si>
    <t>Added Tap Water and nutrient solution to bring the pH back to normal after the bad sensor led to bad readings.</t>
  </si>
  <si>
    <t>added nutrient solution (20ml of each) and got ec to 1.3</t>
  </si>
  <si>
    <t>Added pH-down</t>
  </si>
  <si>
    <t>Added nutrients</t>
  </si>
  <si>
    <t>Added pH-Down</t>
  </si>
  <si>
    <t>Added Tap Water</t>
  </si>
  <si>
    <t>Adjusted pump to fully submerge it</t>
  </si>
  <si>
    <t>Added tap water and nutrient solution; no change in pH resulted (possible sensor error?</t>
  </si>
  <si>
    <t>Added tap water and nutrient solution.</t>
  </si>
  <si>
    <t>Added tap water and nutrient solution</t>
  </si>
  <si>
    <t>Added tap water, nutrient solution, and pH-down</t>
  </si>
  <si>
    <t xml:space="preserve">tap water and nutrients </t>
  </si>
  <si>
    <t>Added pH-Down and tap water.</t>
  </si>
  <si>
    <t>Added tap water and pH-down</t>
  </si>
  <si>
    <t>Added tap water</t>
  </si>
  <si>
    <t>Added tap water, EC decreased by .2</t>
  </si>
  <si>
    <t>Tap water was accidentally added before measurements were taken due to the low solution level.</t>
  </si>
  <si>
    <t>Added pH down</t>
  </si>
  <si>
    <t xml:space="preserve">Added pH-Down </t>
  </si>
  <si>
    <t>nutrient solution</t>
  </si>
  <si>
    <t>Added tap water and pH-down.</t>
  </si>
  <si>
    <t>Average</t>
  </si>
  <si>
    <t>Standard Dev.</t>
  </si>
  <si>
    <t>.</t>
  </si>
  <si>
    <t>Regoltih</t>
  </si>
  <si>
    <t>Perlite</t>
  </si>
  <si>
    <t>Inoculated Regolith</t>
  </si>
  <si>
    <t>Inoculated Perlite</t>
  </si>
  <si>
    <t>Regolith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</si>
</sst>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8" formatCode="m/d;@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trike/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 applyAlignment="1">
      <alignment horizontal="left"/>
    </xf>
    <xf numFmtId="0" fontId="3" fillId="0" borderId="0" xfId="0" applyFont="1"/>
    <xf numFmtId="168" fontId="1" fillId="0" borderId="0" xfId="0" applyNumberFormat="1" applyFont="1"/>
    <xf numFmtId="168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EC!$A$2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EC!$B$1:$AR$1</c:f>
              <c:numCache>
                <c:formatCode>m/d/yy</c:formatCode>
                <c:ptCount val="43"/>
                <c:pt idx="0">
                  <c:v>45363</c:v>
                </c:pt>
                <c:pt idx="1">
                  <c:v>45364</c:v>
                </c:pt>
                <c:pt idx="2">
                  <c:v>45365</c:v>
                </c:pt>
                <c:pt idx="4">
                  <c:v>45367</c:v>
                </c:pt>
                <c:pt idx="5">
                  <c:v>45368</c:v>
                </c:pt>
                <c:pt idx="7">
                  <c:v>45370</c:v>
                </c:pt>
                <c:pt idx="8">
                  <c:v>45371</c:v>
                </c:pt>
                <c:pt idx="9">
                  <c:v>45372</c:v>
                </c:pt>
                <c:pt idx="10">
                  <c:v>45373</c:v>
                </c:pt>
                <c:pt idx="11">
                  <c:v>45374</c:v>
                </c:pt>
                <c:pt idx="12">
                  <c:v>45375</c:v>
                </c:pt>
                <c:pt idx="13">
                  <c:v>45376</c:v>
                </c:pt>
                <c:pt idx="14">
                  <c:v>45377</c:v>
                </c:pt>
                <c:pt idx="15">
                  <c:v>45378</c:v>
                </c:pt>
                <c:pt idx="18">
                  <c:v>45381</c:v>
                </c:pt>
                <c:pt idx="19">
                  <c:v>45382</c:v>
                </c:pt>
                <c:pt idx="20">
                  <c:v>45383</c:v>
                </c:pt>
                <c:pt idx="21">
                  <c:v>45384</c:v>
                </c:pt>
                <c:pt idx="22">
                  <c:v>45385</c:v>
                </c:pt>
                <c:pt idx="23">
                  <c:v>45386</c:v>
                </c:pt>
                <c:pt idx="24">
                  <c:v>45387</c:v>
                </c:pt>
                <c:pt idx="25">
                  <c:v>45388</c:v>
                </c:pt>
                <c:pt idx="26">
                  <c:v>45389</c:v>
                </c:pt>
                <c:pt idx="27">
                  <c:v>45390</c:v>
                </c:pt>
                <c:pt idx="28">
                  <c:v>45391</c:v>
                </c:pt>
                <c:pt idx="29">
                  <c:v>45392</c:v>
                </c:pt>
                <c:pt idx="30">
                  <c:v>45393</c:v>
                </c:pt>
                <c:pt idx="31">
                  <c:v>45394</c:v>
                </c:pt>
                <c:pt idx="34">
                  <c:v>45397</c:v>
                </c:pt>
                <c:pt idx="35">
                  <c:v>45398</c:v>
                </c:pt>
                <c:pt idx="38">
                  <c:v>45401</c:v>
                </c:pt>
                <c:pt idx="39">
                  <c:v>45402</c:v>
                </c:pt>
                <c:pt idx="40">
                  <c:v>45403</c:v>
                </c:pt>
                <c:pt idx="41">
                  <c:v>45404</c:v>
                </c:pt>
                <c:pt idx="42">
                  <c:v>45405</c:v>
                </c:pt>
              </c:numCache>
            </c:numRef>
          </c:xVal>
          <c:yVal>
            <c:numRef>
              <c:f>EC!$B$2:$AR$2</c:f>
              <c:numCache>
                <c:formatCode>General</c:formatCode>
                <c:ptCount val="4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4">
                  <c:v>1.2</c:v>
                </c:pt>
                <c:pt idx="5">
                  <c:v>1.1000000000000001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1.3</c:v>
                </c:pt>
                <c:pt idx="15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1.1000000000000001</c:v>
                </c:pt>
                <c:pt idx="21">
                  <c:v>1.2</c:v>
                </c:pt>
                <c:pt idx="22">
                  <c:v>1.3</c:v>
                </c:pt>
                <c:pt idx="23">
                  <c:v>1.3</c:v>
                </c:pt>
                <c:pt idx="24">
                  <c:v>1.2</c:v>
                </c:pt>
                <c:pt idx="25">
                  <c:v>1.7</c:v>
                </c:pt>
                <c:pt idx="26">
                  <c:v>1.6</c:v>
                </c:pt>
                <c:pt idx="27">
                  <c:v>1.7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1.8</c:v>
                </c:pt>
                <c:pt idx="34">
                  <c:v>1.8</c:v>
                </c:pt>
                <c:pt idx="35">
                  <c:v>1.9</c:v>
                </c:pt>
                <c:pt idx="38">
                  <c:v>1.9</c:v>
                </c:pt>
                <c:pt idx="39">
                  <c:v>2</c:v>
                </c:pt>
                <c:pt idx="40">
                  <c:v>1.7</c:v>
                </c:pt>
                <c:pt idx="41">
                  <c:v>1.8</c:v>
                </c:pt>
                <c:pt idx="42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65-4DA5-AA3A-BB2A570ECA2E}"/>
            </c:ext>
          </c:extLst>
        </c:ser>
        <c:ser>
          <c:idx val="1"/>
          <c:order val="1"/>
          <c:tx>
            <c:strRef>
              <c:f>EC!$A$3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EC!$B$1:$AR$1</c:f>
              <c:numCache>
                <c:formatCode>m/d/yy</c:formatCode>
                <c:ptCount val="43"/>
                <c:pt idx="0">
                  <c:v>45363</c:v>
                </c:pt>
                <c:pt idx="1">
                  <c:v>45364</c:v>
                </c:pt>
                <c:pt idx="2">
                  <c:v>45365</c:v>
                </c:pt>
                <c:pt idx="4">
                  <c:v>45367</c:v>
                </c:pt>
                <c:pt idx="5">
                  <c:v>45368</c:v>
                </c:pt>
                <c:pt idx="7">
                  <c:v>45370</c:v>
                </c:pt>
                <c:pt idx="8">
                  <c:v>45371</c:v>
                </c:pt>
                <c:pt idx="9">
                  <c:v>45372</c:v>
                </c:pt>
                <c:pt idx="10">
                  <c:v>45373</c:v>
                </c:pt>
                <c:pt idx="11">
                  <c:v>45374</c:v>
                </c:pt>
                <c:pt idx="12">
                  <c:v>45375</c:v>
                </c:pt>
                <c:pt idx="13">
                  <c:v>45376</c:v>
                </c:pt>
                <c:pt idx="14">
                  <c:v>45377</c:v>
                </c:pt>
                <c:pt idx="15">
                  <c:v>45378</c:v>
                </c:pt>
                <c:pt idx="18">
                  <c:v>45381</c:v>
                </c:pt>
                <c:pt idx="19">
                  <c:v>45382</c:v>
                </c:pt>
                <c:pt idx="20">
                  <c:v>45383</c:v>
                </c:pt>
                <c:pt idx="21">
                  <c:v>45384</c:v>
                </c:pt>
                <c:pt idx="22">
                  <c:v>45385</c:v>
                </c:pt>
                <c:pt idx="23">
                  <c:v>45386</c:v>
                </c:pt>
                <c:pt idx="24">
                  <c:v>45387</c:v>
                </c:pt>
                <c:pt idx="25">
                  <c:v>45388</c:v>
                </c:pt>
                <c:pt idx="26">
                  <c:v>45389</c:v>
                </c:pt>
                <c:pt idx="27">
                  <c:v>45390</c:v>
                </c:pt>
                <c:pt idx="28">
                  <c:v>45391</c:v>
                </c:pt>
                <c:pt idx="29">
                  <c:v>45392</c:v>
                </c:pt>
                <c:pt idx="30">
                  <c:v>45393</c:v>
                </c:pt>
                <c:pt idx="31">
                  <c:v>45394</c:v>
                </c:pt>
                <c:pt idx="34">
                  <c:v>45397</c:v>
                </c:pt>
                <c:pt idx="35">
                  <c:v>45398</c:v>
                </c:pt>
                <c:pt idx="38">
                  <c:v>45401</c:v>
                </c:pt>
                <c:pt idx="39">
                  <c:v>45402</c:v>
                </c:pt>
                <c:pt idx="40">
                  <c:v>45403</c:v>
                </c:pt>
                <c:pt idx="41">
                  <c:v>45404</c:v>
                </c:pt>
                <c:pt idx="42">
                  <c:v>45405</c:v>
                </c:pt>
              </c:numCache>
            </c:numRef>
          </c:xVal>
          <c:yVal>
            <c:numRef>
              <c:f>EC!$B$3:$AR$3</c:f>
              <c:numCache>
                <c:formatCode>General</c:formatCode>
                <c:ptCount val="43"/>
                <c:pt idx="0">
                  <c:v>1.4</c:v>
                </c:pt>
                <c:pt idx="1">
                  <c:v>1.4</c:v>
                </c:pt>
                <c:pt idx="2">
                  <c:v>1.2</c:v>
                </c:pt>
                <c:pt idx="4">
                  <c:v>1.3</c:v>
                </c:pt>
                <c:pt idx="5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1.2</c:v>
                </c:pt>
                <c:pt idx="15">
                  <c:v>1.1000000000000001</c:v>
                </c:pt>
                <c:pt idx="18">
                  <c:v>1</c:v>
                </c:pt>
                <c:pt idx="19">
                  <c:v>1.2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6">
                  <c:v>1.7</c:v>
                </c:pt>
                <c:pt idx="27">
                  <c:v>1.7</c:v>
                </c:pt>
                <c:pt idx="28">
                  <c:v>1.7</c:v>
                </c:pt>
                <c:pt idx="29">
                  <c:v>1.6</c:v>
                </c:pt>
                <c:pt idx="30">
                  <c:v>1.8</c:v>
                </c:pt>
                <c:pt idx="31">
                  <c:v>1.6</c:v>
                </c:pt>
                <c:pt idx="34">
                  <c:v>1.6</c:v>
                </c:pt>
                <c:pt idx="35">
                  <c:v>1.8</c:v>
                </c:pt>
                <c:pt idx="38">
                  <c:v>1.9</c:v>
                </c:pt>
                <c:pt idx="39">
                  <c:v>1.9</c:v>
                </c:pt>
                <c:pt idx="40">
                  <c:v>1.7</c:v>
                </c:pt>
                <c:pt idx="41">
                  <c:v>1.7</c:v>
                </c:pt>
                <c:pt idx="42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65-4DA5-AA3A-BB2A570ECA2E}"/>
            </c:ext>
          </c:extLst>
        </c:ser>
        <c:ser>
          <c:idx val="2"/>
          <c:order val="2"/>
          <c:tx>
            <c:strRef>
              <c:f>EC!$A$4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EC!$B$1:$AR$1</c:f>
              <c:numCache>
                <c:formatCode>m/d/yy</c:formatCode>
                <c:ptCount val="43"/>
                <c:pt idx="0">
                  <c:v>45363</c:v>
                </c:pt>
                <c:pt idx="1">
                  <c:v>45364</c:v>
                </c:pt>
                <c:pt idx="2">
                  <c:v>45365</c:v>
                </c:pt>
                <c:pt idx="4">
                  <c:v>45367</c:v>
                </c:pt>
                <c:pt idx="5">
                  <c:v>45368</c:v>
                </c:pt>
                <c:pt idx="7">
                  <c:v>45370</c:v>
                </c:pt>
                <c:pt idx="8">
                  <c:v>45371</c:v>
                </c:pt>
                <c:pt idx="9">
                  <c:v>45372</c:v>
                </c:pt>
                <c:pt idx="10">
                  <c:v>45373</c:v>
                </c:pt>
                <c:pt idx="11">
                  <c:v>45374</c:v>
                </c:pt>
                <c:pt idx="12">
                  <c:v>45375</c:v>
                </c:pt>
                <c:pt idx="13">
                  <c:v>45376</c:v>
                </c:pt>
                <c:pt idx="14">
                  <c:v>45377</c:v>
                </c:pt>
                <c:pt idx="15">
                  <c:v>45378</c:v>
                </c:pt>
                <c:pt idx="18">
                  <c:v>45381</c:v>
                </c:pt>
                <c:pt idx="19">
                  <c:v>45382</c:v>
                </c:pt>
                <c:pt idx="20">
                  <c:v>45383</c:v>
                </c:pt>
                <c:pt idx="21">
                  <c:v>45384</c:v>
                </c:pt>
                <c:pt idx="22">
                  <c:v>45385</c:v>
                </c:pt>
                <c:pt idx="23">
                  <c:v>45386</c:v>
                </c:pt>
                <c:pt idx="24">
                  <c:v>45387</c:v>
                </c:pt>
                <c:pt idx="25">
                  <c:v>45388</c:v>
                </c:pt>
                <c:pt idx="26">
                  <c:v>45389</c:v>
                </c:pt>
                <c:pt idx="27">
                  <c:v>45390</c:v>
                </c:pt>
                <c:pt idx="28">
                  <c:v>45391</c:v>
                </c:pt>
                <c:pt idx="29">
                  <c:v>45392</c:v>
                </c:pt>
                <c:pt idx="30">
                  <c:v>45393</c:v>
                </c:pt>
                <c:pt idx="31">
                  <c:v>45394</c:v>
                </c:pt>
                <c:pt idx="34">
                  <c:v>45397</c:v>
                </c:pt>
                <c:pt idx="35">
                  <c:v>45398</c:v>
                </c:pt>
                <c:pt idx="38">
                  <c:v>45401</c:v>
                </c:pt>
                <c:pt idx="39">
                  <c:v>45402</c:v>
                </c:pt>
                <c:pt idx="40">
                  <c:v>45403</c:v>
                </c:pt>
                <c:pt idx="41">
                  <c:v>45404</c:v>
                </c:pt>
                <c:pt idx="42">
                  <c:v>45405</c:v>
                </c:pt>
              </c:numCache>
            </c:numRef>
          </c:xVal>
          <c:yVal>
            <c:numRef>
              <c:f>EC!$B$4:$AR$4</c:f>
              <c:numCache>
                <c:formatCode>General</c:formatCode>
                <c:ptCount val="43"/>
                <c:pt idx="0">
                  <c:v>1.4</c:v>
                </c:pt>
                <c:pt idx="1">
                  <c:v>1.5</c:v>
                </c:pt>
                <c:pt idx="2">
                  <c:v>1.4</c:v>
                </c:pt>
                <c:pt idx="4">
                  <c:v>1.4</c:v>
                </c:pt>
                <c:pt idx="5">
                  <c:v>1.1000000000000001</c:v>
                </c:pt>
                <c:pt idx="7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1.1000000000000001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1.3</c:v>
                </c:pt>
                <c:pt idx="25">
                  <c:v>1.7</c:v>
                </c:pt>
                <c:pt idx="26">
                  <c:v>1.6</c:v>
                </c:pt>
                <c:pt idx="27">
                  <c:v>1.7</c:v>
                </c:pt>
                <c:pt idx="28">
                  <c:v>1.7</c:v>
                </c:pt>
                <c:pt idx="29">
                  <c:v>1.6</c:v>
                </c:pt>
                <c:pt idx="30">
                  <c:v>1.6</c:v>
                </c:pt>
                <c:pt idx="31">
                  <c:v>1.7</c:v>
                </c:pt>
                <c:pt idx="34">
                  <c:v>1.7</c:v>
                </c:pt>
                <c:pt idx="35">
                  <c:v>1.8</c:v>
                </c:pt>
                <c:pt idx="38">
                  <c:v>1.8</c:v>
                </c:pt>
                <c:pt idx="39">
                  <c:v>1.9</c:v>
                </c:pt>
                <c:pt idx="40">
                  <c:v>1.8</c:v>
                </c:pt>
                <c:pt idx="41">
                  <c:v>1.8</c:v>
                </c:pt>
                <c:pt idx="42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65-4DA5-AA3A-BB2A570ECA2E}"/>
            </c:ext>
          </c:extLst>
        </c:ser>
        <c:ser>
          <c:idx val="3"/>
          <c:order val="3"/>
          <c:tx>
            <c:strRef>
              <c:f>EC!$A$5</c:f>
              <c:strCache>
                <c:ptCount val="1"/>
                <c:pt idx="0">
                  <c:v>PM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EC!$B$1:$AR$1</c:f>
              <c:numCache>
                <c:formatCode>m/d/yy</c:formatCode>
                <c:ptCount val="43"/>
                <c:pt idx="0">
                  <c:v>45363</c:v>
                </c:pt>
                <c:pt idx="1">
                  <c:v>45364</c:v>
                </c:pt>
                <c:pt idx="2">
                  <c:v>45365</c:v>
                </c:pt>
                <c:pt idx="4">
                  <c:v>45367</c:v>
                </c:pt>
                <c:pt idx="5">
                  <c:v>45368</c:v>
                </c:pt>
                <c:pt idx="7">
                  <c:v>45370</c:v>
                </c:pt>
                <c:pt idx="8">
                  <c:v>45371</c:v>
                </c:pt>
                <c:pt idx="9">
                  <c:v>45372</c:v>
                </c:pt>
                <c:pt idx="10">
                  <c:v>45373</c:v>
                </c:pt>
                <c:pt idx="11">
                  <c:v>45374</c:v>
                </c:pt>
                <c:pt idx="12">
                  <c:v>45375</c:v>
                </c:pt>
                <c:pt idx="13">
                  <c:v>45376</c:v>
                </c:pt>
                <c:pt idx="14">
                  <c:v>45377</c:v>
                </c:pt>
                <c:pt idx="15">
                  <c:v>45378</c:v>
                </c:pt>
                <c:pt idx="18">
                  <c:v>45381</c:v>
                </c:pt>
                <c:pt idx="19">
                  <c:v>45382</c:v>
                </c:pt>
                <c:pt idx="20">
                  <c:v>45383</c:v>
                </c:pt>
                <c:pt idx="21">
                  <c:v>45384</c:v>
                </c:pt>
                <c:pt idx="22">
                  <c:v>45385</c:v>
                </c:pt>
                <c:pt idx="23">
                  <c:v>45386</c:v>
                </c:pt>
                <c:pt idx="24">
                  <c:v>45387</c:v>
                </c:pt>
                <c:pt idx="25">
                  <c:v>45388</c:v>
                </c:pt>
                <c:pt idx="26">
                  <c:v>45389</c:v>
                </c:pt>
                <c:pt idx="27">
                  <c:v>45390</c:v>
                </c:pt>
                <c:pt idx="28">
                  <c:v>45391</c:v>
                </c:pt>
                <c:pt idx="29">
                  <c:v>45392</c:v>
                </c:pt>
                <c:pt idx="30">
                  <c:v>45393</c:v>
                </c:pt>
                <c:pt idx="31">
                  <c:v>45394</c:v>
                </c:pt>
                <c:pt idx="34">
                  <c:v>45397</c:v>
                </c:pt>
                <c:pt idx="35">
                  <c:v>45398</c:v>
                </c:pt>
                <c:pt idx="38">
                  <c:v>45401</c:v>
                </c:pt>
                <c:pt idx="39">
                  <c:v>45402</c:v>
                </c:pt>
                <c:pt idx="40">
                  <c:v>45403</c:v>
                </c:pt>
                <c:pt idx="41">
                  <c:v>45404</c:v>
                </c:pt>
                <c:pt idx="42">
                  <c:v>45405</c:v>
                </c:pt>
              </c:numCache>
            </c:numRef>
          </c:xVal>
          <c:yVal>
            <c:numRef>
              <c:f>EC!$B$5:$AR$5</c:f>
              <c:numCache>
                <c:formatCode>General</c:formatCode>
                <c:ptCount val="43"/>
                <c:pt idx="0">
                  <c:v>1.4</c:v>
                </c:pt>
                <c:pt idx="1">
                  <c:v>1.5</c:v>
                </c:pt>
                <c:pt idx="2">
                  <c:v>1.4</c:v>
                </c:pt>
                <c:pt idx="4">
                  <c:v>1.3</c:v>
                </c:pt>
                <c:pt idx="5">
                  <c:v>1.3</c:v>
                </c:pt>
                <c:pt idx="7">
                  <c:v>1.3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1.1000000000000001</c:v>
                </c:pt>
                <c:pt idx="14">
                  <c:v>1.3</c:v>
                </c:pt>
                <c:pt idx="15">
                  <c:v>1.1000000000000001</c:v>
                </c:pt>
                <c:pt idx="18">
                  <c:v>1.3</c:v>
                </c:pt>
                <c:pt idx="19">
                  <c:v>1.3</c:v>
                </c:pt>
                <c:pt idx="20">
                  <c:v>1.2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1.2</c:v>
                </c:pt>
                <c:pt idx="25">
                  <c:v>1.7</c:v>
                </c:pt>
                <c:pt idx="26">
                  <c:v>1.7</c:v>
                </c:pt>
                <c:pt idx="27">
                  <c:v>1.7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1.8</c:v>
                </c:pt>
                <c:pt idx="34">
                  <c:v>1.8</c:v>
                </c:pt>
                <c:pt idx="35">
                  <c:v>1.9</c:v>
                </c:pt>
                <c:pt idx="38">
                  <c:v>1.9</c:v>
                </c:pt>
                <c:pt idx="39">
                  <c:v>2</c:v>
                </c:pt>
                <c:pt idx="40">
                  <c:v>2</c:v>
                </c:pt>
                <c:pt idx="41">
                  <c:v>1.8</c:v>
                </c:pt>
                <c:pt idx="42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65-4DA5-AA3A-BB2A570EC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384424"/>
        <c:axId val="817395944"/>
      </c:scatterChart>
      <c:valAx>
        <c:axId val="81738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95944"/>
        <c:crosses val="autoZero"/>
        <c:crossBetween val="midCat"/>
      </c:valAx>
      <c:valAx>
        <c:axId val="81739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</a:t>
                </a:r>
                <a:r>
                  <a:rPr lang="en-US" baseline="0"/>
                  <a:t> (mS/cm)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384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EC!$A$25</c:f>
              <c:strCache>
                <c:ptCount val="1"/>
                <c:pt idx="0">
                  <c:v>Regoltih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EC!$B$24:$AR$24</c:f>
              <c:numCache>
                <c:formatCode>m/d;@</c:formatCode>
                <c:ptCount val="43"/>
                <c:pt idx="0">
                  <c:v>45363</c:v>
                </c:pt>
                <c:pt idx="1">
                  <c:v>45364</c:v>
                </c:pt>
                <c:pt idx="2">
                  <c:v>45365</c:v>
                </c:pt>
                <c:pt idx="3">
                  <c:v>45366</c:v>
                </c:pt>
                <c:pt idx="4">
                  <c:v>45367</c:v>
                </c:pt>
                <c:pt idx="5">
                  <c:v>45368</c:v>
                </c:pt>
                <c:pt idx="6">
                  <c:v>45369</c:v>
                </c:pt>
                <c:pt idx="7">
                  <c:v>45370</c:v>
                </c:pt>
                <c:pt idx="8">
                  <c:v>45371</c:v>
                </c:pt>
                <c:pt idx="9">
                  <c:v>45372</c:v>
                </c:pt>
                <c:pt idx="10">
                  <c:v>45373</c:v>
                </c:pt>
                <c:pt idx="11">
                  <c:v>45374</c:v>
                </c:pt>
                <c:pt idx="12">
                  <c:v>45375</c:v>
                </c:pt>
                <c:pt idx="13">
                  <c:v>45376</c:v>
                </c:pt>
                <c:pt idx="14">
                  <c:v>45377</c:v>
                </c:pt>
                <c:pt idx="15">
                  <c:v>45378</c:v>
                </c:pt>
                <c:pt idx="16">
                  <c:v>45379</c:v>
                </c:pt>
                <c:pt idx="17">
                  <c:v>45380</c:v>
                </c:pt>
                <c:pt idx="18">
                  <c:v>45381</c:v>
                </c:pt>
                <c:pt idx="19">
                  <c:v>45382</c:v>
                </c:pt>
                <c:pt idx="20">
                  <c:v>45383</c:v>
                </c:pt>
                <c:pt idx="21">
                  <c:v>45384</c:v>
                </c:pt>
                <c:pt idx="22">
                  <c:v>45385</c:v>
                </c:pt>
                <c:pt idx="23">
                  <c:v>45386</c:v>
                </c:pt>
                <c:pt idx="24">
                  <c:v>45387</c:v>
                </c:pt>
                <c:pt idx="25">
                  <c:v>45388</c:v>
                </c:pt>
                <c:pt idx="26">
                  <c:v>45389</c:v>
                </c:pt>
                <c:pt idx="27">
                  <c:v>45390</c:v>
                </c:pt>
                <c:pt idx="28">
                  <c:v>45391</c:v>
                </c:pt>
                <c:pt idx="29">
                  <c:v>45392</c:v>
                </c:pt>
                <c:pt idx="30">
                  <c:v>45393</c:v>
                </c:pt>
                <c:pt idx="31">
                  <c:v>45394</c:v>
                </c:pt>
                <c:pt idx="32">
                  <c:v>45395</c:v>
                </c:pt>
                <c:pt idx="33">
                  <c:v>45396</c:v>
                </c:pt>
                <c:pt idx="34">
                  <c:v>45397</c:v>
                </c:pt>
                <c:pt idx="35">
                  <c:v>45398</c:v>
                </c:pt>
                <c:pt idx="36">
                  <c:v>45399</c:v>
                </c:pt>
                <c:pt idx="37">
                  <c:v>45400</c:v>
                </c:pt>
                <c:pt idx="38">
                  <c:v>45401</c:v>
                </c:pt>
                <c:pt idx="39">
                  <c:v>45402</c:v>
                </c:pt>
                <c:pt idx="40">
                  <c:v>45403</c:v>
                </c:pt>
                <c:pt idx="41">
                  <c:v>45404</c:v>
                </c:pt>
                <c:pt idx="42">
                  <c:v>45405</c:v>
                </c:pt>
              </c:numCache>
            </c:numRef>
          </c:xVal>
          <c:yVal>
            <c:numRef>
              <c:f>EC!$B$25:$AR$25</c:f>
              <c:numCache>
                <c:formatCode>General</c:formatCode>
                <c:ptCount val="4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1.25</c:v>
                </c:pt>
                <c:pt idx="4">
                  <c:v>1.2</c:v>
                </c:pt>
                <c:pt idx="5">
                  <c:v>1.1000000000000001</c:v>
                </c:pt>
                <c:pt idx="6">
                  <c:v>1.2000000000000002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1.3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1.1000000000000001</c:v>
                </c:pt>
                <c:pt idx="21">
                  <c:v>1.2</c:v>
                </c:pt>
                <c:pt idx="22">
                  <c:v>1.3</c:v>
                </c:pt>
                <c:pt idx="23">
                  <c:v>1.3</c:v>
                </c:pt>
                <c:pt idx="24">
                  <c:v>1.2</c:v>
                </c:pt>
                <c:pt idx="25">
                  <c:v>1.7</c:v>
                </c:pt>
                <c:pt idx="26">
                  <c:v>1.6</c:v>
                </c:pt>
                <c:pt idx="27">
                  <c:v>1.7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1.9</c:v>
                </c:pt>
                <c:pt idx="36">
                  <c:v>1.9</c:v>
                </c:pt>
                <c:pt idx="37">
                  <c:v>1.9333333333333333</c:v>
                </c:pt>
                <c:pt idx="38">
                  <c:v>1.9</c:v>
                </c:pt>
                <c:pt idx="39">
                  <c:v>2</c:v>
                </c:pt>
                <c:pt idx="40">
                  <c:v>1.7</c:v>
                </c:pt>
                <c:pt idx="41">
                  <c:v>1.8</c:v>
                </c:pt>
                <c:pt idx="42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E-4A37-89E4-D9D55658C3D0}"/>
            </c:ext>
          </c:extLst>
        </c:ser>
        <c:ser>
          <c:idx val="1"/>
          <c:order val="1"/>
          <c:tx>
            <c:strRef>
              <c:f>EC!$A$26</c:f>
              <c:strCache>
                <c:ptCount val="1"/>
                <c:pt idx="0">
                  <c:v>Perlite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EC!$B$24:$AR$24</c:f>
              <c:numCache>
                <c:formatCode>m/d;@</c:formatCode>
                <c:ptCount val="43"/>
                <c:pt idx="0">
                  <c:v>45363</c:v>
                </c:pt>
                <c:pt idx="1">
                  <c:v>45364</c:v>
                </c:pt>
                <c:pt idx="2">
                  <c:v>45365</c:v>
                </c:pt>
                <c:pt idx="3">
                  <c:v>45366</c:v>
                </c:pt>
                <c:pt idx="4">
                  <c:v>45367</c:v>
                </c:pt>
                <c:pt idx="5">
                  <c:v>45368</c:v>
                </c:pt>
                <c:pt idx="6">
                  <c:v>45369</c:v>
                </c:pt>
                <c:pt idx="7">
                  <c:v>45370</c:v>
                </c:pt>
                <c:pt idx="8">
                  <c:v>45371</c:v>
                </c:pt>
                <c:pt idx="9">
                  <c:v>45372</c:v>
                </c:pt>
                <c:pt idx="10">
                  <c:v>45373</c:v>
                </c:pt>
                <c:pt idx="11">
                  <c:v>45374</c:v>
                </c:pt>
                <c:pt idx="12">
                  <c:v>45375</c:v>
                </c:pt>
                <c:pt idx="13">
                  <c:v>45376</c:v>
                </c:pt>
                <c:pt idx="14">
                  <c:v>45377</c:v>
                </c:pt>
                <c:pt idx="15">
                  <c:v>45378</c:v>
                </c:pt>
                <c:pt idx="16">
                  <c:v>45379</c:v>
                </c:pt>
                <c:pt idx="17">
                  <c:v>45380</c:v>
                </c:pt>
                <c:pt idx="18">
                  <c:v>45381</c:v>
                </c:pt>
                <c:pt idx="19">
                  <c:v>45382</c:v>
                </c:pt>
                <c:pt idx="20">
                  <c:v>45383</c:v>
                </c:pt>
                <c:pt idx="21">
                  <c:v>45384</c:v>
                </c:pt>
                <c:pt idx="22">
                  <c:v>45385</c:v>
                </c:pt>
                <c:pt idx="23">
                  <c:v>45386</c:v>
                </c:pt>
                <c:pt idx="24">
                  <c:v>45387</c:v>
                </c:pt>
                <c:pt idx="25">
                  <c:v>45388</c:v>
                </c:pt>
                <c:pt idx="26">
                  <c:v>45389</c:v>
                </c:pt>
                <c:pt idx="27">
                  <c:v>45390</c:v>
                </c:pt>
                <c:pt idx="28">
                  <c:v>45391</c:v>
                </c:pt>
                <c:pt idx="29">
                  <c:v>45392</c:v>
                </c:pt>
                <c:pt idx="30">
                  <c:v>45393</c:v>
                </c:pt>
                <c:pt idx="31">
                  <c:v>45394</c:v>
                </c:pt>
                <c:pt idx="32">
                  <c:v>45395</c:v>
                </c:pt>
                <c:pt idx="33">
                  <c:v>45396</c:v>
                </c:pt>
                <c:pt idx="34">
                  <c:v>45397</c:v>
                </c:pt>
                <c:pt idx="35">
                  <c:v>45398</c:v>
                </c:pt>
                <c:pt idx="36">
                  <c:v>45399</c:v>
                </c:pt>
                <c:pt idx="37">
                  <c:v>45400</c:v>
                </c:pt>
                <c:pt idx="38">
                  <c:v>45401</c:v>
                </c:pt>
                <c:pt idx="39">
                  <c:v>45402</c:v>
                </c:pt>
                <c:pt idx="40">
                  <c:v>45403</c:v>
                </c:pt>
                <c:pt idx="41">
                  <c:v>45404</c:v>
                </c:pt>
                <c:pt idx="42">
                  <c:v>45405</c:v>
                </c:pt>
              </c:numCache>
            </c:numRef>
          </c:xVal>
          <c:yVal>
            <c:numRef>
              <c:f>EC!$B$26:$AR$26</c:f>
              <c:numCache>
                <c:formatCode>General</c:formatCode>
                <c:ptCount val="43"/>
                <c:pt idx="0">
                  <c:v>1.4</c:v>
                </c:pt>
                <c:pt idx="1">
                  <c:v>1.4</c:v>
                </c:pt>
                <c:pt idx="2">
                  <c:v>1.2</c:v>
                </c:pt>
                <c:pt idx="3">
                  <c:v>1.25</c:v>
                </c:pt>
                <c:pt idx="4">
                  <c:v>1.3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1.2</c:v>
                </c:pt>
                <c:pt idx="15">
                  <c:v>1.1000000000000001</c:v>
                </c:pt>
                <c:pt idx="16">
                  <c:v>1.0666666666666667</c:v>
                </c:pt>
                <c:pt idx="17">
                  <c:v>1.0333333333333332</c:v>
                </c:pt>
                <c:pt idx="18">
                  <c:v>1</c:v>
                </c:pt>
                <c:pt idx="19">
                  <c:v>1.2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1.4</c:v>
                </c:pt>
                <c:pt idx="26">
                  <c:v>1.7</c:v>
                </c:pt>
                <c:pt idx="27">
                  <c:v>1.7</c:v>
                </c:pt>
                <c:pt idx="28">
                  <c:v>1.7</c:v>
                </c:pt>
                <c:pt idx="29">
                  <c:v>1.6</c:v>
                </c:pt>
                <c:pt idx="30">
                  <c:v>1.8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1.8</c:v>
                </c:pt>
                <c:pt idx="36">
                  <c:v>1.8333333333333333</c:v>
                </c:pt>
                <c:pt idx="37">
                  <c:v>1.8666666666666665</c:v>
                </c:pt>
                <c:pt idx="38">
                  <c:v>1.9</c:v>
                </c:pt>
                <c:pt idx="39">
                  <c:v>1.9</c:v>
                </c:pt>
                <c:pt idx="40">
                  <c:v>1.7</c:v>
                </c:pt>
                <c:pt idx="41">
                  <c:v>1.7</c:v>
                </c:pt>
                <c:pt idx="42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DE-4A37-89E4-D9D55658C3D0}"/>
            </c:ext>
          </c:extLst>
        </c:ser>
        <c:ser>
          <c:idx val="2"/>
          <c:order val="2"/>
          <c:tx>
            <c:strRef>
              <c:f>EC!$A$27</c:f>
              <c:strCache>
                <c:ptCount val="1"/>
                <c:pt idx="0">
                  <c:v>Inoculated Regolith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EC!$B$24:$AR$24</c:f>
              <c:numCache>
                <c:formatCode>m/d;@</c:formatCode>
                <c:ptCount val="43"/>
                <c:pt idx="0">
                  <c:v>45363</c:v>
                </c:pt>
                <c:pt idx="1">
                  <c:v>45364</c:v>
                </c:pt>
                <c:pt idx="2">
                  <c:v>45365</c:v>
                </c:pt>
                <c:pt idx="3">
                  <c:v>45366</c:v>
                </c:pt>
                <c:pt idx="4">
                  <c:v>45367</c:v>
                </c:pt>
                <c:pt idx="5">
                  <c:v>45368</c:v>
                </c:pt>
                <c:pt idx="6">
                  <c:v>45369</c:v>
                </c:pt>
                <c:pt idx="7">
                  <c:v>45370</c:v>
                </c:pt>
                <c:pt idx="8">
                  <c:v>45371</c:v>
                </c:pt>
                <c:pt idx="9">
                  <c:v>45372</c:v>
                </c:pt>
                <c:pt idx="10">
                  <c:v>45373</c:v>
                </c:pt>
                <c:pt idx="11">
                  <c:v>45374</c:v>
                </c:pt>
                <c:pt idx="12">
                  <c:v>45375</c:v>
                </c:pt>
                <c:pt idx="13">
                  <c:v>45376</c:v>
                </c:pt>
                <c:pt idx="14">
                  <c:v>45377</c:v>
                </c:pt>
                <c:pt idx="15">
                  <c:v>45378</c:v>
                </c:pt>
                <c:pt idx="16">
                  <c:v>45379</c:v>
                </c:pt>
                <c:pt idx="17">
                  <c:v>45380</c:v>
                </c:pt>
                <c:pt idx="18">
                  <c:v>45381</c:v>
                </c:pt>
                <c:pt idx="19">
                  <c:v>45382</c:v>
                </c:pt>
                <c:pt idx="20">
                  <c:v>45383</c:v>
                </c:pt>
                <c:pt idx="21">
                  <c:v>45384</c:v>
                </c:pt>
                <c:pt idx="22">
                  <c:v>45385</c:v>
                </c:pt>
                <c:pt idx="23">
                  <c:v>45386</c:v>
                </c:pt>
                <c:pt idx="24">
                  <c:v>45387</c:v>
                </c:pt>
                <c:pt idx="25">
                  <c:v>45388</c:v>
                </c:pt>
                <c:pt idx="26">
                  <c:v>45389</c:v>
                </c:pt>
                <c:pt idx="27">
                  <c:v>45390</c:v>
                </c:pt>
                <c:pt idx="28">
                  <c:v>45391</c:v>
                </c:pt>
                <c:pt idx="29">
                  <c:v>45392</c:v>
                </c:pt>
                <c:pt idx="30">
                  <c:v>45393</c:v>
                </c:pt>
                <c:pt idx="31">
                  <c:v>45394</c:v>
                </c:pt>
                <c:pt idx="32">
                  <c:v>45395</c:v>
                </c:pt>
                <c:pt idx="33">
                  <c:v>45396</c:v>
                </c:pt>
                <c:pt idx="34">
                  <c:v>45397</c:v>
                </c:pt>
                <c:pt idx="35">
                  <c:v>45398</c:v>
                </c:pt>
                <c:pt idx="36">
                  <c:v>45399</c:v>
                </c:pt>
                <c:pt idx="37">
                  <c:v>45400</c:v>
                </c:pt>
                <c:pt idx="38">
                  <c:v>45401</c:v>
                </c:pt>
                <c:pt idx="39">
                  <c:v>45402</c:v>
                </c:pt>
                <c:pt idx="40">
                  <c:v>45403</c:v>
                </c:pt>
                <c:pt idx="41">
                  <c:v>45404</c:v>
                </c:pt>
                <c:pt idx="42">
                  <c:v>45405</c:v>
                </c:pt>
              </c:numCache>
            </c:numRef>
          </c:xVal>
          <c:yVal>
            <c:numRef>
              <c:f>EC!$B$27:$AR$27</c:f>
              <c:numCache>
                <c:formatCode>General</c:formatCode>
                <c:ptCount val="43"/>
                <c:pt idx="0">
                  <c:v>1.4</c:v>
                </c:pt>
                <c:pt idx="1">
                  <c:v>1.5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1.1000000000000001</c:v>
                </c:pt>
                <c:pt idx="6">
                  <c:v>1.1499999999999999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1.1000000000000001</c:v>
                </c:pt>
                <c:pt idx="16">
                  <c:v>1.1333333333333333</c:v>
                </c:pt>
                <c:pt idx="17">
                  <c:v>1.1666666666666665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1.3</c:v>
                </c:pt>
                <c:pt idx="25">
                  <c:v>1.7</c:v>
                </c:pt>
                <c:pt idx="26">
                  <c:v>1.6</c:v>
                </c:pt>
                <c:pt idx="27">
                  <c:v>1.7</c:v>
                </c:pt>
                <c:pt idx="28">
                  <c:v>1.7</c:v>
                </c:pt>
                <c:pt idx="29">
                  <c:v>1.6</c:v>
                </c:pt>
                <c:pt idx="30">
                  <c:v>1.6</c:v>
                </c:pt>
                <c:pt idx="31">
                  <c:v>1.7</c:v>
                </c:pt>
                <c:pt idx="32">
                  <c:v>1.7</c:v>
                </c:pt>
                <c:pt idx="33">
                  <c:v>1.7</c:v>
                </c:pt>
                <c:pt idx="34">
                  <c:v>1.7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1.9</c:v>
                </c:pt>
                <c:pt idx="40">
                  <c:v>1.8</c:v>
                </c:pt>
                <c:pt idx="41">
                  <c:v>1.8</c:v>
                </c:pt>
                <c:pt idx="42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DE-4A37-89E4-D9D55658C3D0}"/>
            </c:ext>
          </c:extLst>
        </c:ser>
        <c:ser>
          <c:idx val="3"/>
          <c:order val="3"/>
          <c:tx>
            <c:strRef>
              <c:f>EC!$A$28</c:f>
              <c:strCache>
                <c:ptCount val="1"/>
                <c:pt idx="0">
                  <c:v>Inoculated Perlite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EC!$B$24:$AR$24</c:f>
              <c:numCache>
                <c:formatCode>m/d;@</c:formatCode>
                <c:ptCount val="43"/>
                <c:pt idx="0">
                  <c:v>45363</c:v>
                </c:pt>
                <c:pt idx="1">
                  <c:v>45364</c:v>
                </c:pt>
                <c:pt idx="2">
                  <c:v>45365</c:v>
                </c:pt>
                <c:pt idx="3">
                  <c:v>45366</c:v>
                </c:pt>
                <c:pt idx="4">
                  <c:v>45367</c:v>
                </c:pt>
                <c:pt idx="5">
                  <c:v>45368</c:v>
                </c:pt>
                <c:pt idx="6">
                  <c:v>45369</c:v>
                </c:pt>
                <c:pt idx="7">
                  <c:v>45370</c:v>
                </c:pt>
                <c:pt idx="8">
                  <c:v>45371</c:v>
                </c:pt>
                <c:pt idx="9">
                  <c:v>45372</c:v>
                </c:pt>
                <c:pt idx="10">
                  <c:v>45373</c:v>
                </c:pt>
                <c:pt idx="11">
                  <c:v>45374</c:v>
                </c:pt>
                <c:pt idx="12">
                  <c:v>45375</c:v>
                </c:pt>
                <c:pt idx="13">
                  <c:v>45376</c:v>
                </c:pt>
                <c:pt idx="14">
                  <c:v>45377</c:v>
                </c:pt>
                <c:pt idx="15">
                  <c:v>45378</c:v>
                </c:pt>
                <c:pt idx="16">
                  <c:v>45379</c:v>
                </c:pt>
                <c:pt idx="17">
                  <c:v>45380</c:v>
                </c:pt>
                <c:pt idx="18">
                  <c:v>45381</c:v>
                </c:pt>
                <c:pt idx="19">
                  <c:v>45382</c:v>
                </c:pt>
                <c:pt idx="20">
                  <c:v>45383</c:v>
                </c:pt>
                <c:pt idx="21">
                  <c:v>45384</c:v>
                </c:pt>
                <c:pt idx="22">
                  <c:v>45385</c:v>
                </c:pt>
                <c:pt idx="23">
                  <c:v>45386</c:v>
                </c:pt>
                <c:pt idx="24">
                  <c:v>45387</c:v>
                </c:pt>
                <c:pt idx="25">
                  <c:v>45388</c:v>
                </c:pt>
                <c:pt idx="26">
                  <c:v>45389</c:v>
                </c:pt>
                <c:pt idx="27">
                  <c:v>45390</c:v>
                </c:pt>
                <c:pt idx="28">
                  <c:v>45391</c:v>
                </c:pt>
                <c:pt idx="29">
                  <c:v>45392</c:v>
                </c:pt>
                <c:pt idx="30">
                  <c:v>45393</c:v>
                </c:pt>
                <c:pt idx="31">
                  <c:v>45394</c:v>
                </c:pt>
                <c:pt idx="32">
                  <c:v>45395</c:v>
                </c:pt>
                <c:pt idx="33">
                  <c:v>45396</c:v>
                </c:pt>
                <c:pt idx="34">
                  <c:v>45397</c:v>
                </c:pt>
                <c:pt idx="35">
                  <c:v>45398</c:v>
                </c:pt>
                <c:pt idx="36">
                  <c:v>45399</c:v>
                </c:pt>
                <c:pt idx="37">
                  <c:v>45400</c:v>
                </c:pt>
                <c:pt idx="38">
                  <c:v>45401</c:v>
                </c:pt>
                <c:pt idx="39">
                  <c:v>45402</c:v>
                </c:pt>
                <c:pt idx="40">
                  <c:v>45403</c:v>
                </c:pt>
                <c:pt idx="41">
                  <c:v>45404</c:v>
                </c:pt>
                <c:pt idx="42">
                  <c:v>45405</c:v>
                </c:pt>
              </c:numCache>
            </c:numRef>
          </c:xVal>
          <c:yVal>
            <c:numRef>
              <c:f>EC!$B$28:$AR$28</c:f>
              <c:numCache>
                <c:formatCode>General</c:formatCode>
                <c:ptCount val="43"/>
                <c:pt idx="0">
                  <c:v>1.4</c:v>
                </c:pt>
                <c:pt idx="1">
                  <c:v>1.5</c:v>
                </c:pt>
                <c:pt idx="2">
                  <c:v>1.4</c:v>
                </c:pt>
                <c:pt idx="3">
                  <c:v>1.35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1.1000000000000001</c:v>
                </c:pt>
                <c:pt idx="14">
                  <c:v>1.3</c:v>
                </c:pt>
                <c:pt idx="15">
                  <c:v>1.1000000000000001</c:v>
                </c:pt>
                <c:pt idx="16">
                  <c:v>1.1666666666666667</c:v>
                </c:pt>
                <c:pt idx="17">
                  <c:v>1.2333333333333334</c:v>
                </c:pt>
                <c:pt idx="18">
                  <c:v>1.3</c:v>
                </c:pt>
                <c:pt idx="19">
                  <c:v>1.3</c:v>
                </c:pt>
                <c:pt idx="20">
                  <c:v>1.2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1.2</c:v>
                </c:pt>
                <c:pt idx="25">
                  <c:v>1.7</c:v>
                </c:pt>
                <c:pt idx="26">
                  <c:v>1.7</c:v>
                </c:pt>
                <c:pt idx="27">
                  <c:v>1.7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2</c:v>
                </c:pt>
                <c:pt idx="40">
                  <c:v>2</c:v>
                </c:pt>
                <c:pt idx="41">
                  <c:v>1.8</c:v>
                </c:pt>
                <c:pt idx="42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DE-4A37-89E4-D9D55658C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89152"/>
        <c:axId val="617090232"/>
      </c:scatterChart>
      <c:valAx>
        <c:axId val="617089152"/>
        <c:scaling>
          <c:orientation val="minMax"/>
          <c:max val="45405"/>
          <c:min val="4536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90232"/>
        <c:crosses val="autoZero"/>
        <c:crossBetween val="midCat"/>
        <c:majorUnit val="7"/>
      </c:valAx>
      <c:valAx>
        <c:axId val="61709023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</a:t>
                </a:r>
                <a:br>
                  <a:rPr lang="en-US"/>
                </a:br>
                <a:r>
                  <a:rPr lang="en-US"/>
                  <a:t>(mS/cm)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pH!$A$25</c:f>
              <c:strCache>
                <c:ptCount val="1"/>
                <c:pt idx="0">
                  <c:v>Regolith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pH!$B$24:$AR$24</c:f>
              <c:numCache>
                <c:formatCode>m/d;@</c:formatCode>
                <c:ptCount val="43"/>
                <c:pt idx="0">
                  <c:v>45363</c:v>
                </c:pt>
                <c:pt idx="1">
                  <c:v>45364</c:v>
                </c:pt>
                <c:pt idx="2">
                  <c:v>45365</c:v>
                </c:pt>
                <c:pt idx="3">
                  <c:v>45366</c:v>
                </c:pt>
                <c:pt idx="4">
                  <c:v>45367</c:v>
                </c:pt>
                <c:pt idx="5">
                  <c:v>45368</c:v>
                </c:pt>
                <c:pt idx="6">
                  <c:v>45369</c:v>
                </c:pt>
                <c:pt idx="7">
                  <c:v>45370</c:v>
                </c:pt>
                <c:pt idx="8">
                  <c:v>45371</c:v>
                </c:pt>
                <c:pt idx="9">
                  <c:v>45372</c:v>
                </c:pt>
                <c:pt idx="10">
                  <c:v>45373</c:v>
                </c:pt>
                <c:pt idx="11">
                  <c:v>45374</c:v>
                </c:pt>
                <c:pt idx="12">
                  <c:v>45375</c:v>
                </c:pt>
                <c:pt idx="13">
                  <c:v>45376</c:v>
                </c:pt>
                <c:pt idx="14">
                  <c:v>45377</c:v>
                </c:pt>
                <c:pt idx="15">
                  <c:v>45378</c:v>
                </c:pt>
                <c:pt idx="16">
                  <c:v>45379</c:v>
                </c:pt>
                <c:pt idx="17">
                  <c:v>45380</c:v>
                </c:pt>
                <c:pt idx="18">
                  <c:v>45381</c:v>
                </c:pt>
                <c:pt idx="19">
                  <c:v>45382</c:v>
                </c:pt>
                <c:pt idx="20">
                  <c:v>45383</c:v>
                </c:pt>
                <c:pt idx="21">
                  <c:v>45384</c:v>
                </c:pt>
                <c:pt idx="22">
                  <c:v>45385</c:v>
                </c:pt>
                <c:pt idx="23">
                  <c:v>45386</c:v>
                </c:pt>
                <c:pt idx="24">
                  <c:v>45387</c:v>
                </c:pt>
                <c:pt idx="25">
                  <c:v>45388</c:v>
                </c:pt>
                <c:pt idx="26">
                  <c:v>45389</c:v>
                </c:pt>
                <c:pt idx="27">
                  <c:v>45390</c:v>
                </c:pt>
                <c:pt idx="28">
                  <c:v>45391</c:v>
                </c:pt>
                <c:pt idx="29">
                  <c:v>45392</c:v>
                </c:pt>
                <c:pt idx="30">
                  <c:v>45393</c:v>
                </c:pt>
                <c:pt idx="31">
                  <c:v>45394</c:v>
                </c:pt>
                <c:pt idx="32">
                  <c:v>45395</c:v>
                </c:pt>
                <c:pt idx="33">
                  <c:v>45396</c:v>
                </c:pt>
                <c:pt idx="34">
                  <c:v>45397</c:v>
                </c:pt>
                <c:pt idx="35">
                  <c:v>45398</c:v>
                </c:pt>
                <c:pt idx="36">
                  <c:v>45399</c:v>
                </c:pt>
                <c:pt idx="37">
                  <c:v>45400</c:v>
                </c:pt>
                <c:pt idx="38">
                  <c:v>45401</c:v>
                </c:pt>
                <c:pt idx="39">
                  <c:v>45402</c:v>
                </c:pt>
                <c:pt idx="40">
                  <c:v>45403</c:v>
                </c:pt>
                <c:pt idx="41">
                  <c:v>45404</c:v>
                </c:pt>
                <c:pt idx="42">
                  <c:v>45405</c:v>
                </c:pt>
              </c:numCache>
            </c:numRef>
          </c:xVal>
          <c:yVal>
            <c:numRef>
              <c:f>pH!$B$25:$AR$25</c:f>
              <c:numCache>
                <c:formatCode>General</c:formatCode>
                <c:ptCount val="43"/>
                <c:pt idx="0">
                  <c:v>6.5</c:v>
                </c:pt>
                <c:pt idx="1">
                  <c:v>6.2</c:v>
                </c:pt>
                <c:pt idx="2">
                  <c:v>4.7</c:v>
                </c:pt>
                <c:pt idx="3">
                  <c:v>5.0500000000000007</c:v>
                </c:pt>
                <c:pt idx="4">
                  <c:v>5.4</c:v>
                </c:pt>
                <c:pt idx="5">
                  <c:v>6.3</c:v>
                </c:pt>
                <c:pt idx="6">
                  <c:v>6.1999999999999993</c:v>
                </c:pt>
                <c:pt idx="7">
                  <c:v>6.1</c:v>
                </c:pt>
                <c:pt idx="8">
                  <c:v>7.3</c:v>
                </c:pt>
                <c:pt idx="9">
                  <c:v>5.0999999999999996</c:v>
                </c:pt>
                <c:pt idx="10">
                  <c:v>5.8</c:v>
                </c:pt>
                <c:pt idx="11">
                  <c:v>5.9</c:v>
                </c:pt>
                <c:pt idx="12">
                  <c:v>5.7</c:v>
                </c:pt>
                <c:pt idx="13">
                  <c:v>6.1</c:v>
                </c:pt>
                <c:pt idx="14">
                  <c:v>6.3</c:v>
                </c:pt>
                <c:pt idx="15">
                  <c:v>6.2</c:v>
                </c:pt>
                <c:pt idx="16">
                  <c:v>6.3666666666666671</c:v>
                </c:pt>
                <c:pt idx="17">
                  <c:v>6.5333333333333341</c:v>
                </c:pt>
                <c:pt idx="18">
                  <c:v>6.7</c:v>
                </c:pt>
                <c:pt idx="19">
                  <c:v>5.9</c:v>
                </c:pt>
                <c:pt idx="20">
                  <c:v>6.1</c:v>
                </c:pt>
                <c:pt idx="21">
                  <c:v>6.1</c:v>
                </c:pt>
                <c:pt idx="22">
                  <c:v>6.2</c:v>
                </c:pt>
                <c:pt idx="23">
                  <c:v>6.2</c:v>
                </c:pt>
                <c:pt idx="24">
                  <c:v>6.4</c:v>
                </c:pt>
                <c:pt idx="25">
                  <c:v>5.7</c:v>
                </c:pt>
                <c:pt idx="26">
                  <c:v>5.9</c:v>
                </c:pt>
                <c:pt idx="27">
                  <c:v>6.2</c:v>
                </c:pt>
                <c:pt idx="28">
                  <c:v>6.4</c:v>
                </c:pt>
                <c:pt idx="29">
                  <c:v>6.2</c:v>
                </c:pt>
                <c:pt idx="30">
                  <c:v>6.5</c:v>
                </c:pt>
                <c:pt idx="31">
                  <c:v>5.9</c:v>
                </c:pt>
                <c:pt idx="32">
                  <c:v>5.9333333333333336</c:v>
                </c:pt>
                <c:pt idx="33">
                  <c:v>5.9666666666666668</c:v>
                </c:pt>
                <c:pt idx="34">
                  <c:v>6</c:v>
                </c:pt>
                <c:pt idx="35">
                  <c:v>5.7</c:v>
                </c:pt>
                <c:pt idx="36">
                  <c:v>5.7</c:v>
                </c:pt>
                <c:pt idx="37">
                  <c:v>5.7</c:v>
                </c:pt>
                <c:pt idx="38">
                  <c:v>5.7</c:v>
                </c:pt>
                <c:pt idx="39">
                  <c:v>5.9</c:v>
                </c:pt>
                <c:pt idx="40">
                  <c:v>6.2</c:v>
                </c:pt>
                <c:pt idx="41">
                  <c:v>5.6</c:v>
                </c:pt>
                <c:pt idx="42">
                  <c:v>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86-477D-BAE7-54072537851A}"/>
            </c:ext>
          </c:extLst>
        </c:ser>
        <c:ser>
          <c:idx val="1"/>
          <c:order val="1"/>
          <c:tx>
            <c:strRef>
              <c:f>pH!$A$26</c:f>
              <c:strCache>
                <c:ptCount val="1"/>
                <c:pt idx="0">
                  <c:v>Perlite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pH!$B$24:$AR$24</c:f>
              <c:numCache>
                <c:formatCode>m/d;@</c:formatCode>
                <c:ptCount val="43"/>
                <c:pt idx="0">
                  <c:v>45363</c:v>
                </c:pt>
                <c:pt idx="1">
                  <c:v>45364</c:v>
                </c:pt>
                <c:pt idx="2">
                  <c:v>45365</c:v>
                </c:pt>
                <c:pt idx="3">
                  <c:v>45366</c:v>
                </c:pt>
                <c:pt idx="4">
                  <c:v>45367</c:v>
                </c:pt>
                <c:pt idx="5">
                  <c:v>45368</c:v>
                </c:pt>
                <c:pt idx="6">
                  <c:v>45369</c:v>
                </c:pt>
                <c:pt idx="7">
                  <c:v>45370</c:v>
                </c:pt>
                <c:pt idx="8">
                  <c:v>45371</c:v>
                </c:pt>
                <c:pt idx="9">
                  <c:v>45372</c:v>
                </c:pt>
                <c:pt idx="10">
                  <c:v>45373</c:v>
                </c:pt>
                <c:pt idx="11">
                  <c:v>45374</c:v>
                </c:pt>
                <c:pt idx="12">
                  <c:v>45375</c:v>
                </c:pt>
                <c:pt idx="13">
                  <c:v>45376</c:v>
                </c:pt>
                <c:pt idx="14">
                  <c:v>45377</c:v>
                </c:pt>
                <c:pt idx="15">
                  <c:v>45378</c:v>
                </c:pt>
                <c:pt idx="16">
                  <c:v>45379</c:v>
                </c:pt>
                <c:pt idx="17">
                  <c:v>45380</c:v>
                </c:pt>
                <c:pt idx="18">
                  <c:v>45381</c:v>
                </c:pt>
                <c:pt idx="19">
                  <c:v>45382</c:v>
                </c:pt>
                <c:pt idx="20">
                  <c:v>45383</c:v>
                </c:pt>
                <c:pt idx="21">
                  <c:v>45384</c:v>
                </c:pt>
                <c:pt idx="22">
                  <c:v>45385</c:v>
                </c:pt>
                <c:pt idx="23">
                  <c:v>45386</c:v>
                </c:pt>
                <c:pt idx="24">
                  <c:v>45387</c:v>
                </c:pt>
                <c:pt idx="25">
                  <c:v>45388</c:v>
                </c:pt>
                <c:pt idx="26">
                  <c:v>45389</c:v>
                </c:pt>
                <c:pt idx="27">
                  <c:v>45390</c:v>
                </c:pt>
                <c:pt idx="28">
                  <c:v>45391</c:v>
                </c:pt>
                <c:pt idx="29">
                  <c:v>45392</c:v>
                </c:pt>
                <c:pt idx="30">
                  <c:v>45393</c:v>
                </c:pt>
                <c:pt idx="31">
                  <c:v>45394</c:v>
                </c:pt>
                <c:pt idx="32">
                  <c:v>45395</c:v>
                </c:pt>
                <c:pt idx="33">
                  <c:v>45396</c:v>
                </c:pt>
                <c:pt idx="34">
                  <c:v>45397</c:v>
                </c:pt>
                <c:pt idx="35">
                  <c:v>45398</c:v>
                </c:pt>
                <c:pt idx="36">
                  <c:v>45399</c:v>
                </c:pt>
                <c:pt idx="37">
                  <c:v>45400</c:v>
                </c:pt>
                <c:pt idx="38">
                  <c:v>45401</c:v>
                </c:pt>
                <c:pt idx="39">
                  <c:v>45402</c:v>
                </c:pt>
                <c:pt idx="40">
                  <c:v>45403</c:v>
                </c:pt>
                <c:pt idx="41">
                  <c:v>45404</c:v>
                </c:pt>
                <c:pt idx="42">
                  <c:v>45405</c:v>
                </c:pt>
              </c:numCache>
            </c:numRef>
          </c:xVal>
          <c:yVal>
            <c:numRef>
              <c:f>pH!$B$26:$AR$26</c:f>
              <c:numCache>
                <c:formatCode>General</c:formatCode>
                <c:ptCount val="43"/>
                <c:pt idx="0">
                  <c:v>6.1</c:v>
                </c:pt>
                <c:pt idx="1">
                  <c:v>4.5</c:v>
                </c:pt>
                <c:pt idx="2">
                  <c:v>3.7</c:v>
                </c:pt>
                <c:pt idx="3">
                  <c:v>4.8000000000000007</c:v>
                </c:pt>
                <c:pt idx="4">
                  <c:v>5.9</c:v>
                </c:pt>
                <c:pt idx="5">
                  <c:v>6.4</c:v>
                </c:pt>
                <c:pt idx="6">
                  <c:v>6.2</c:v>
                </c:pt>
                <c:pt idx="7">
                  <c:v>6</c:v>
                </c:pt>
                <c:pt idx="8">
                  <c:v>7.7</c:v>
                </c:pt>
                <c:pt idx="9">
                  <c:v>6</c:v>
                </c:pt>
                <c:pt idx="10">
                  <c:v>6.4</c:v>
                </c:pt>
                <c:pt idx="11">
                  <c:v>6.3</c:v>
                </c:pt>
                <c:pt idx="12">
                  <c:v>6.2</c:v>
                </c:pt>
                <c:pt idx="13">
                  <c:v>6.4</c:v>
                </c:pt>
                <c:pt idx="14">
                  <c:v>6.5</c:v>
                </c:pt>
                <c:pt idx="15">
                  <c:v>7</c:v>
                </c:pt>
                <c:pt idx="16">
                  <c:v>7.0666666666666664</c:v>
                </c:pt>
                <c:pt idx="17">
                  <c:v>7.1333333333333329</c:v>
                </c:pt>
                <c:pt idx="18">
                  <c:v>7.2</c:v>
                </c:pt>
                <c:pt idx="19">
                  <c:v>6.3</c:v>
                </c:pt>
                <c:pt idx="20">
                  <c:v>6.4</c:v>
                </c:pt>
                <c:pt idx="21">
                  <c:v>6.6</c:v>
                </c:pt>
                <c:pt idx="22">
                  <c:v>6.1</c:v>
                </c:pt>
                <c:pt idx="23">
                  <c:v>6.5</c:v>
                </c:pt>
                <c:pt idx="24">
                  <c:v>6.7</c:v>
                </c:pt>
                <c:pt idx="25">
                  <c:v>5.7</c:v>
                </c:pt>
                <c:pt idx="26">
                  <c:v>5.7</c:v>
                </c:pt>
                <c:pt idx="27">
                  <c:v>6</c:v>
                </c:pt>
                <c:pt idx="28">
                  <c:v>6.2</c:v>
                </c:pt>
                <c:pt idx="29">
                  <c:v>6</c:v>
                </c:pt>
                <c:pt idx="30">
                  <c:v>6.1</c:v>
                </c:pt>
                <c:pt idx="31">
                  <c:v>5.9</c:v>
                </c:pt>
                <c:pt idx="32">
                  <c:v>5.9333333333333336</c:v>
                </c:pt>
                <c:pt idx="33">
                  <c:v>5.9666666666666668</c:v>
                </c:pt>
                <c:pt idx="34">
                  <c:v>6</c:v>
                </c:pt>
                <c:pt idx="35">
                  <c:v>6.1</c:v>
                </c:pt>
                <c:pt idx="36">
                  <c:v>6.0666666666666664</c:v>
                </c:pt>
                <c:pt idx="37">
                  <c:v>6.0333333333333332</c:v>
                </c:pt>
                <c:pt idx="38">
                  <c:v>6</c:v>
                </c:pt>
                <c:pt idx="39">
                  <c:v>6.2</c:v>
                </c:pt>
                <c:pt idx="40">
                  <c:v>6.1</c:v>
                </c:pt>
                <c:pt idx="41">
                  <c:v>5.8</c:v>
                </c:pt>
                <c:pt idx="42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86-477D-BAE7-54072537851A}"/>
            </c:ext>
          </c:extLst>
        </c:ser>
        <c:ser>
          <c:idx val="2"/>
          <c:order val="2"/>
          <c:tx>
            <c:strRef>
              <c:f>pH!$A$27</c:f>
              <c:strCache>
                <c:ptCount val="1"/>
                <c:pt idx="0">
                  <c:v>Inoculated Regolith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pH!$B$24:$AR$24</c:f>
              <c:numCache>
                <c:formatCode>m/d;@</c:formatCode>
                <c:ptCount val="43"/>
                <c:pt idx="0">
                  <c:v>45363</c:v>
                </c:pt>
                <c:pt idx="1">
                  <c:v>45364</c:v>
                </c:pt>
                <c:pt idx="2">
                  <c:v>45365</c:v>
                </c:pt>
                <c:pt idx="3">
                  <c:v>45366</c:v>
                </c:pt>
                <c:pt idx="4">
                  <c:v>45367</c:v>
                </c:pt>
                <c:pt idx="5">
                  <c:v>45368</c:v>
                </c:pt>
                <c:pt idx="6">
                  <c:v>45369</c:v>
                </c:pt>
                <c:pt idx="7">
                  <c:v>45370</c:v>
                </c:pt>
                <c:pt idx="8">
                  <c:v>45371</c:v>
                </c:pt>
                <c:pt idx="9">
                  <c:v>45372</c:v>
                </c:pt>
                <c:pt idx="10">
                  <c:v>45373</c:v>
                </c:pt>
                <c:pt idx="11">
                  <c:v>45374</c:v>
                </c:pt>
                <c:pt idx="12">
                  <c:v>45375</c:v>
                </c:pt>
                <c:pt idx="13">
                  <c:v>45376</c:v>
                </c:pt>
                <c:pt idx="14">
                  <c:v>45377</c:v>
                </c:pt>
                <c:pt idx="15">
                  <c:v>45378</c:v>
                </c:pt>
                <c:pt idx="16">
                  <c:v>45379</c:v>
                </c:pt>
                <c:pt idx="17">
                  <c:v>45380</c:v>
                </c:pt>
                <c:pt idx="18">
                  <c:v>45381</c:v>
                </c:pt>
                <c:pt idx="19">
                  <c:v>45382</c:v>
                </c:pt>
                <c:pt idx="20">
                  <c:v>45383</c:v>
                </c:pt>
                <c:pt idx="21">
                  <c:v>45384</c:v>
                </c:pt>
                <c:pt idx="22">
                  <c:v>45385</c:v>
                </c:pt>
                <c:pt idx="23">
                  <c:v>45386</c:v>
                </c:pt>
                <c:pt idx="24">
                  <c:v>45387</c:v>
                </c:pt>
                <c:pt idx="25">
                  <c:v>45388</c:v>
                </c:pt>
                <c:pt idx="26">
                  <c:v>45389</c:v>
                </c:pt>
                <c:pt idx="27">
                  <c:v>45390</c:v>
                </c:pt>
                <c:pt idx="28">
                  <c:v>45391</c:v>
                </c:pt>
                <c:pt idx="29">
                  <c:v>45392</c:v>
                </c:pt>
                <c:pt idx="30">
                  <c:v>45393</c:v>
                </c:pt>
                <c:pt idx="31">
                  <c:v>45394</c:v>
                </c:pt>
                <c:pt idx="32">
                  <c:v>45395</c:v>
                </c:pt>
                <c:pt idx="33">
                  <c:v>45396</c:v>
                </c:pt>
                <c:pt idx="34">
                  <c:v>45397</c:v>
                </c:pt>
                <c:pt idx="35">
                  <c:v>45398</c:v>
                </c:pt>
                <c:pt idx="36">
                  <c:v>45399</c:v>
                </c:pt>
                <c:pt idx="37">
                  <c:v>45400</c:v>
                </c:pt>
                <c:pt idx="38">
                  <c:v>45401</c:v>
                </c:pt>
                <c:pt idx="39">
                  <c:v>45402</c:v>
                </c:pt>
                <c:pt idx="40">
                  <c:v>45403</c:v>
                </c:pt>
                <c:pt idx="41">
                  <c:v>45404</c:v>
                </c:pt>
                <c:pt idx="42">
                  <c:v>45405</c:v>
                </c:pt>
              </c:numCache>
            </c:numRef>
          </c:xVal>
          <c:yVal>
            <c:numRef>
              <c:f>pH!$B$27:$AR$27</c:f>
              <c:numCache>
                <c:formatCode>General</c:formatCode>
                <c:ptCount val="43"/>
                <c:pt idx="0">
                  <c:v>5.8</c:v>
                </c:pt>
                <c:pt idx="1">
                  <c:v>4.7</c:v>
                </c:pt>
                <c:pt idx="2">
                  <c:v>3.9</c:v>
                </c:pt>
                <c:pt idx="3">
                  <c:v>4.75</c:v>
                </c:pt>
                <c:pt idx="4">
                  <c:v>5.6</c:v>
                </c:pt>
                <c:pt idx="5">
                  <c:v>6.4</c:v>
                </c:pt>
                <c:pt idx="6">
                  <c:v>6.25</c:v>
                </c:pt>
                <c:pt idx="7">
                  <c:v>6.1</c:v>
                </c:pt>
                <c:pt idx="8">
                  <c:v>6.05</c:v>
                </c:pt>
                <c:pt idx="9">
                  <c:v>6</c:v>
                </c:pt>
                <c:pt idx="10">
                  <c:v>6.4</c:v>
                </c:pt>
                <c:pt idx="11">
                  <c:v>6.3</c:v>
                </c:pt>
                <c:pt idx="12">
                  <c:v>6.5</c:v>
                </c:pt>
                <c:pt idx="13">
                  <c:v>6.3</c:v>
                </c:pt>
                <c:pt idx="14">
                  <c:v>6.4</c:v>
                </c:pt>
                <c:pt idx="15">
                  <c:v>6.7</c:v>
                </c:pt>
                <c:pt idx="16">
                  <c:v>6.7</c:v>
                </c:pt>
                <c:pt idx="17">
                  <c:v>6.7</c:v>
                </c:pt>
                <c:pt idx="18">
                  <c:v>6.7</c:v>
                </c:pt>
                <c:pt idx="19">
                  <c:v>6.2</c:v>
                </c:pt>
                <c:pt idx="20">
                  <c:v>6.3</c:v>
                </c:pt>
                <c:pt idx="21">
                  <c:v>6.4</c:v>
                </c:pt>
                <c:pt idx="22">
                  <c:v>6.6</c:v>
                </c:pt>
                <c:pt idx="23">
                  <c:v>6.4</c:v>
                </c:pt>
                <c:pt idx="24">
                  <c:v>6.7</c:v>
                </c:pt>
                <c:pt idx="25">
                  <c:v>5.8</c:v>
                </c:pt>
                <c:pt idx="26">
                  <c:v>5.9</c:v>
                </c:pt>
                <c:pt idx="27">
                  <c:v>6.1</c:v>
                </c:pt>
                <c:pt idx="28">
                  <c:v>6.4</c:v>
                </c:pt>
                <c:pt idx="29">
                  <c:v>6.2</c:v>
                </c:pt>
                <c:pt idx="30">
                  <c:v>6.4</c:v>
                </c:pt>
                <c:pt idx="31">
                  <c:v>5.7</c:v>
                </c:pt>
                <c:pt idx="32">
                  <c:v>5.8</c:v>
                </c:pt>
                <c:pt idx="33">
                  <c:v>5.8999999999999995</c:v>
                </c:pt>
                <c:pt idx="34">
                  <c:v>6</c:v>
                </c:pt>
                <c:pt idx="35">
                  <c:v>6</c:v>
                </c:pt>
                <c:pt idx="36">
                  <c:v>5.9666666666666668</c:v>
                </c:pt>
                <c:pt idx="37">
                  <c:v>5.9333333333333336</c:v>
                </c:pt>
                <c:pt idx="38">
                  <c:v>5.9</c:v>
                </c:pt>
                <c:pt idx="39">
                  <c:v>6.2</c:v>
                </c:pt>
                <c:pt idx="40">
                  <c:v>6</c:v>
                </c:pt>
                <c:pt idx="41">
                  <c:v>5.8</c:v>
                </c:pt>
                <c:pt idx="42">
                  <c:v>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86-477D-BAE7-54072537851A}"/>
            </c:ext>
          </c:extLst>
        </c:ser>
        <c:ser>
          <c:idx val="3"/>
          <c:order val="3"/>
          <c:tx>
            <c:strRef>
              <c:f>pH!$A$28</c:f>
              <c:strCache>
                <c:ptCount val="1"/>
                <c:pt idx="0">
                  <c:v>Inoculated Perlite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pH!$B$24:$AR$24</c:f>
              <c:numCache>
                <c:formatCode>m/d;@</c:formatCode>
                <c:ptCount val="43"/>
                <c:pt idx="0">
                  <c:v>45363</c:v>
                </c:pt>
                <c:pt idx="1">
                  <c:v>45364</c:v>
                </c:pt>
                <c:pt idx="2">
                  <c:v>45365</c:v>
                </c:pt>
                <c:pt idx="3">
                  <c:v>45366</c:v>
                </c:pt>
                <c:pt idx="4">
                  <c:v>45367</c:v>
                </c:pt>
                <c:pt idx="5">
                  <c:v>45368</c:v>
                </c:pt>
                <c:pt idx="6">
                  <c:v>45369</c:v>
                </c:pt>
                <c:pt idx="7">
                  <c:v>45370</c:v>
                </c:pt>
                <c:pt idx="8">
                  <c:v>45371</c:v>
                </c:pt>
                <c:pt idx="9">
                  <c:v>45372</c:v>
                </c:pt>
                <c:pt idx="10">
                  <c:v>45373</c:v>
                </c:pt>
                <c:pt idx="11">
                  <c:v>45374</c:v>
                </c:pt>
                <c:pt idx="12">
                  <c:v>45375</c:v>
                </c:pt>
                <c:pt idx="13">
                  <c:v>45376</c:v>
                </c:pt>
                <c:pt idx="14">
                  <c:v>45377</c:v>
                </c:pt>
                <c:pt idx="15">
                  <c:v>45378</c:v>
                </c:pt>
                <c:pt idx="16">
                  <c:v>45379</c:v>
                </c:pt>
                <c:pt idx="17">
                  <c:v>45380</c:v>
                </c:pt>
                <c:pt idx="18">
                  <c:v>45381</c:v>
                </c:pt>
                <c:pt idx="19">
                  <c:v>45382</c:v>
                </c:pt>
                <c:pt idx="20">
                  <c:v>45383</c:v>
                </c:pt>
                <c:pt idx="21">
                  <c:v>45384</c:v>
                </c:pt>
                <c:pt idx="22">
                  <c:v>45385</c:v>
                </c:pt>
                <c:pt idx="23">
                  <c:v>45386</c:v>
                </c:pt>
                <c:pt idx="24">
                  <c:v>45387</c:v>
                </c:pt>
                <c:pt idx="25">
                  <c:v>45388</c:v>
                </c:pt>
                <c:pt idx="26">
                  <c:v>45389</c:v>
                </c:pt>
                <c:pt idx="27">
                  <c:v>45390</c:v>
                </c:pt>
                <c:pt idx="28">
                  <c:v>45391</c:v>
                </c:pt>
                <c:pt idx="29">
                  <c:v>45392</c:v>
                </c:pt>
                <c:pt idx="30">
                  <c:v>45393</c:v>
                </c:pt>
                <c:pt idx="31">
                  <c:v>45394</c:v>
                </c:pt>
                <c:pt idx="32">
                  <c:v>45395</c:v>
                </c:pt>
                <c:pt idx="33">
                  <c:v>45396</c:v>
                </c:pt>
                <c:pt idx="34">
                  <c:v>45397</c:v>
                </c:pt>
                <c:pt idx="35">
                  <c:v>45398</c:v>
                </c:pt>
                <c:pt idx="36">
                  <c:v>45399</c:v>
                </c:pt>
                <c:pt idx="37">
                  <c:v>45400</c:v>
                </c:pt>
                <c:pt idx="38">
                  <c:v>45401</c:v>
                </c:pt>
                <c:pt idx="39">
                  <c:v>45402</c:v>
                </c:pt>
                <c:pt idx="40">
                  <c:v>45403</c:v>
                </c:pt>
                <c:pt idx="41">
                  <c:v>45404</c:v>
                </c:pt>
                <c:pt idx="42">
                  <c:v>45405</c:v>
                </c:pt>
              </c:numCache>
            </c:numRef>
          </c:xVal>
          <c:yVal>
            <c:numRef>
              <c:f>pH!$B$28:$AR$28</c:f>
              <c:numCache>
                <c:formatCode>General</c:formatCode>
                <c:ptCount val="43"/>
                <c:pt idx="0">
                  <c:v>6.2</c:v>
                </c:pt>
                <c:pt idx="1">
                  <c:v>4.4000000000000004</c:v>
                </c:pt>
                <c:pt idx="2">
                  <c:v>4.2</c:v>
                </c:pt>
                <c:pt idx="3">
                  <c:v>5.0999999999999996</c:v>
                </c:pt>
                <c:pt idx="4">
                  <c:v>6</c:v>
                </c:pt>
                <c:pt idx="5">
                  <c:v>6.1</c:v>
                </c:pt>
                <c:pt idx="6">
                  <c:v>6.4</c:v>
                </c:pt>
                <c:pt idx="7">
                  <c:v>6.7</c:v>
                </c:pt>
                <c:pt idx="8">
                  <c:v>7.3</c:v>
                </c:pt>
                <c:pt idx="9">
                  <c:v>5.6</c:v>
                </c:pt>
                <c:pt idx="10">
                  <c:v>5.9</c:v>
                </c:pt>
                <c:pt idx="11">
                  <c:v>6.1</c:v>
                </c:pt>
                <c:pt idx="12">
                  <c:v>6.1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6.333333333333333</c:v>
                </c:pt>
                <c:pt idx="17">
                  <c:v>6.3666666666666663</c:v>
                </c:pt>
                <c:pt idx="18">
                  <c:v>6.4</c:v>
                </c:pt>
                <c:pt idx="19">
                  <c:v>6.3</c:v>
                </c:pt>
                <c:pt idx="20">
                  <c:v>6.3</c:v>
                </c:pt>
                <c:pt idx="21">
                  <c:v>6.5</c:v>
                </c:pt>
                <c:pt idx="22">
                  <c:v>6.4</c:v>
                </c:pt>
                <c:pt idx="23">
                  <c:v>6.4</c:v>
                </c:pt>
                <c:pt idx="24">
                  <c:v>6.8</c:v>
                </c:pt>
                <c:pt idx="25">
                  <c:v>5.9</c:v>
                </c:pt>
                <c:pt idx="26">
                  <c:v>6.1</c:v>
                </c:pt>
                <c:pt idx="27">
                  <c:v>6.3</c:v>
                </c:pt>
                <c:pt idx="28">
                  <c:v>6.4</c:v>
                </c:pt>
                <c:pt idx="29">
                  <c:v>6.1</c:v>
                </c:pt>
                <c:pt idx="30">
                  <c:v>6.1</c:v>
                </c:pt>
                <c:pt idx="31">
                  <c:v>5.8</c:v>
                </c:pt>
                <c:pt idx="32">
                  <c:v>5.8666666666666663</c:v>
                </c:pt>
                <c:pt idx="33">
                  <c:v>5.9333333333333327</c:v>
                </c:pt>
                <c:pt idx="34">
                  <c:v>6</c:v>
                </c:pt>
                <c:pt idx="35">
                  <c:v>5.9</c:v>
                </c:pt>
                <c:pt idx="36">
                  <c:v>5.8666666666666671</c:v>
                </c:pt>
                <c:pt idx="37">
                  <c:v>5.8333333333333339</c:v>
                </c:pt>
                <c:pt idx="38">
                  <c:v>5.8</c:v>
                </c:pt>
                <c:pt idx="39">
                  <c:v>5.9</c:v>
                </c:pt>
                <c:pt idx="40">
                  <c:v>5.9</c:v>
                </c:pt>
                <c:pt idx="41">
                  <c:v>5.6</c:v>
                </c:pt>
                <c:pt idx="42">
                  <c:v>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86-477D-BAE7-540725378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831432"/>
        <c:axId val="939832872"/>
      </c:scatterChart>
      <c:valAx>
        <c:axId val="939831432"/>
        <c:scaling>
          <c:orientation val="minMax"/>
          <c:max val="45405"/>
          <c:min val="4536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32872"/>
        <c:crosses val="autoZero"/>
        <c:crossBetween val="midCat"/>
        <c:majorUnit val="7"/>
      </c:valAx>
      <c:valAx>
        <c:axId val="939832872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3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76201</xdr:colOff>
      <xdr:row>4</xdr:row>
      <xdr:rowOff>52387</xdr:rowOff>
    </xdr:from>
    <xdr:to>
      <xdr:col>12</xdr:col>
      <xdr:colOff>114301</xdr:colOff>
      <xdr:row>19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84EB6-A315-0222-0BD1-3D35A3708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133348</xdr:colOff>
      <xdr:row>29</xdr:row>
      <xdr:rowOff>95248</xdr:rowOff>
    </xdr:from>
    <xdr:to>
      <xdr:col>12</xdr:col>
      <xdr:colOff>171448</xdr:colOff>
      <xdr:row>45</xdr:row>
      <xdr:rowOff>29934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66079D-0AF3-4556-BA7F-65F5D453D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122145</xdr:colOff>
      <xdr:row>29</xdr:row>
      <xdr:rowOff>84044</xdr:rowOff>
    </xdr:from>
    <xdr:to>
      <xdr:col>45</xdr:col>
      <xdr:colOff>489697</xdr:colOff>
      <xdr:row>43</xdr:row>
      <xdr:rowOff>10085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EE993-F790-1CB0-58F9-34F9927FA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28"/>
  <sheetViews>
    <sheetView topLeftCell="F22" zoomScale="85" zoomScaleNormal="85" workbookViewId="0">
      <selection activeCell="N41" sqref="N41"/>
    </sheetView>
  </sheetViews>
  <sheetFormatPr defaultColWidth="12.5703125" defaultRowHeight="15.75" customHeight="1" x14ac:dyDescent="0.2"/>
  <cols>
    <col min="1" max="1" width="18.140625" bestFit="1" customWidth="1"/>
  </cols>
  <sheetData>
    <row r="1" spans="1:44" x14ac:dyDescent="0.2">
      <c r="A1" s="1" t="s">
        <v>0</v>
      </c>
      <c r="B1" s="2">
        <v>45363</v>
      </c>
      <c r="C1" s="2">
        <v>45364</v>
      </c>
      <c r="D1" s="2">
        <v>45365</v>
      </c>
      <c r="E1" s="2"/>
      <c r="F1" s="2">
        <v>45367</v>
      </c>
      <c r="G1" s="2">
        <v>45368</v>
      </c>
      <c r="H1" s="2"/>
      <c r="I1" s="2">
        <v>45370</v>
      </c>
      <c r="J1" s="2">
        <v>45371</v>
      </c>
      <c r="K1" s="2">
        <v>45372</v>
      </c>
      <c r="L1" s="2">
        <v>45373</v>
      </c>
      <c r="M1" s="2">
        <v>45374</v>
      </c>
      <c r="N1" s="2">
        <v>45375</v>
      </c>
      <c r="O1" s="2">
        <v>45376</v>
      </c>
      <c r="P1" s="2">
        <v>45377</v>
      </c>
      <c r="Q1" s="2">
        <v>45378</v>
      </c>
      <c r="R1" s="2"/>
      <c r="S1" s="2"/>
      <c r="T1" s="2">
        <v>45381</v>
      </c>
      <c r="U1" s="2">
        <v>45382</v>
      </c>
      <c r="V1" s="2">
        <v>45383</v>
      </c>
      <c r="W1" s="2">
        <v>45384</v>
      </c>
      <c r="X1" s="2">
        <v>45385</v>
      </c>
      <c r="Y1" s="2">
        <v>45386</v>
      </c>
      <c r="Z1" s="2">
        <v>45387</v>
      </c>
      <c r="AA1" s="2">
        <v>45388</v>
      </c>
      <c r="AB1" s="2">
        <v>45389</v>
      </c>
      <c r="AC1" s="2">
        <v>45390</v>
      </c>
      <c r="AD1" s="2">
        <v>45391</v>
      </c>
      <c r="AE1" s="2">
        <v>45392</v>
      </c>
      <c r="AF1" s="2">
        <v>45393</v>
      </c>
      <c r="AG1" s="2">
        <v>45394</v>
      </c>
      <c r="AH1" s="2"/>
      <c r="AI1" s="2"/>
      <c r="AJ1" s="2">
        <v>45397</v>
      </c>
      <c r="AK1" s="2">
        <v>45398</v>
      </c>
      <c r="AL1" s="2"/>
      <c r="AM1" s="2"/>
      <c r="AN1" s="2">
        <v>45401</v>
      </c>
      <c r="AO1" s="2">
        <v>45402</v>
      </c>
      <c r="AP1" s="2">
        <v>45403</v>
      </c>
      <c r="AQ1" s="2">
        <v>45404</v>
      </c>
      <c r="AR1" s="2">
        <v>45405</v>
      </c>
    </row>
    <row r="2" spans="1:44" x14ac:dyDescent="0.2">
      <c r="A2" s="1" t="s">
        <v>1</v>
      </c>
      <c r="B2" s="1">
        <v>1.3</v>
      </c>
      <c r="C2" s="1">
        <v>1.3</v>
      </c>
      <c r="D2" s="1">
        <v>1.3</v>
      </c>
      <c r="F2" s="1">
        <v>1.2</v>
      </c>
      <c r="G2" s="1">
        <v>1.1000000000000001</v>
      </c>
      <c r="I2" s="1">
        <v>1.3</v>
      </c>
      <c r="J2" s="1">
        <v>1.3</v>
      </c>
      <c r="K2" s="1">
        <v>1.3</v>
      </c>
      <c r="L2" s="1">
        <v>1.1000000000000001</v>
      </c>
      <c r="M2" s="1">
        <v>1.2</v>
      </c>
      <c r="N2" s="1">
        <v>1.2</v>
      </c>
      <c r="O2" s="1">
        <v>1.2</v>
      </c>
      <c r="P2" s="1">
        <v>1.3</v>
      </c>
      <c r="Q2" s="1">
        <v>1.2</v>
      </c>
      <c r="T2" s="1">
        <v>1.2</v>
      </c>
      <c r="U2" s="1">
        <v>1.2</v>
      </c>
      <c r="V2" s="1">
        <v>1.1000000000000001</v>
      </c>
      <c r="W2" s="1">
        <v>1.2</v>
      </c>
      <c r="X2" s="1">
        <v>1.3</v>
      </c>
      <c r="Y2" s="1">
        <v>1.3</v>
      </c>
      <c r="Z2" s="1">
        <v>1.2</v>
      </c>
      <c r="AA2" s="1">
        <v>1.7</v>
      </c>
      <c r="AB2" s="1">
        <v>1.6</v>
      </c>
      <c r="AC2" s="1">
        <v>1.7</v>
      </c>
      <c r="AD2" s="1">
        <v>1.7</v>
      </c>
      <c r="AE2" s="1">
        <v>1.7</v>
      </c>
      <c r="AF2" s="1">
        <v>1.7</v>
      </c>
      <c r="AG2" s="1">
        <v>1.8</v>
      </c>
      <c r="AJ2" s="1">
        <v>1.8</v>
      </c>
      <c r="AK2" s="1">
        <v>1.9</v>
      </c>
      <c r="AN2" s="1">
        <v>1.9</v>
      </c>
      <c r="AO2" s="1">
        <v>2</v>
      </c>
      <c r="AP2" s="1">
        <v>1.7</v>
      </c>
      <c r="AQ2" s="1">
        <v>1.8</v>
      </c>
      <c r="AR2" s="1">
        <v>1.8</v>
      </c>
    </row>
    <row r="3" spans="1:44" x14ac:dyDescent="0.2">
      <c r="A3" s="1" t="s">
        <v>2</v>
      </c>
      <c r="B3" s="1">
        <v>1.4</v>
      </c>
      <c r="C3" s="1">
        <v>1.4</v>
      </c>
      <c r="D3" s="1">
        <v>1.2</v>
      </c>
      <c r="F3" s="1">
        <v>1.3</v>
      </c>
      <c r="G3" s="1">
        <v>1.2</v>
      </c>
      <c r="I3" s="1">
        <v>1.2</v>
      </c>
      <c r="J3" s="1">
        <v>1.2</v>
      </c>
      <c r="K3" s="1">
        <v>1.2</v>
      </c>
      <c r="L3" s="1">
        <v>1.2</v>
      </c>
      <c r="M3" s="1">
        <v>1.2</v>
      </c>
      <c r="N3" s="1">
        <v>1.1000000000000001</v>
      </c>
      <c r="O3" s="1">
        <v>1.2</v>
      </c>
      <c r="P3" s="1">
        <v>1.2</v>
      </c>
      <c r="Q3" s="1">
        <v>1.1000000000000001</v>
      </c>
      <c r="T3" s="1">
        <v>1</v>
      </c>
      <c r="U3" s="1">
        <v>1.2</v>
      </c>
      <c r="V3" s="1">
        <v>1.1000000000000001</v>
      </c>
      <c r="W3" s="1">
        <v>1.1000000000000001</v>
      </c>
      <c r="X3" s="1">
        <v>1.1000000000000001</v>
      </c>
      <c r="Y3" s="1">
        <v>1.1000000000000001</v>
      </c>
      <c r="Z3" s="1">
        <v>1.1000000000000001</v>
      </c>
      <c r="AB3" s="1">
        <v>1.7</v>
      </c>
      <c r="AC3" s="1">
        <v>1.7</v>
      </c>
      <c r="AD3" s="1">
        <v>1.7</v>
      </c>
      <c r="AE3" s="1">
        <v>1.6</v>
      </c>
      <c r="AF3" s="1">
        <v>1.8</v>
      </c>
      <c r="AG3" s="1">
        <v>1.6</v>
      </c>
      <c r="AJ3" s="1">
        <v>1.6</v>
      </c>
      <c r="AK3" s="1">
        <v>1.8</v>
      </c>
      <c r="AN3" s="1">
        <v>1.9</v>
      </c>
      <c r="AO3" s="1">
        <v>1.9</v>
      </c>
      <c r="AP3" s="1">
        <v>1.7</v>
      </c>
      <c r="AQ3" s="1">
        <v>1.7</v>
      </c>
      <c r="AR3" s="1">
        <v>1.7</v>
      </c>
    </row>
    <row r="4" spans="1:44" x14ac:dyDescent="0.2">
      <c r="A4" s="1" t="s">
        <v>3</v>
      </c>
      <c r="B4" s="1">
        <v>1.4</v>
      </c>
      <c r="C4" s="1">
        <v>1.5</v>
      </c>
      <c r="D4" s="1">
        <v>1.4</v>
      </c>
      <c r="F4" s="1">
        <v>1.4</v>
      </c>
      <c r="G4" s="1">
        <v>1.1000000000000001</v>
      </c>
      <c r="I4" s="1">
        <v>1.2</v>
      </c>
      <c r="J4" s="1"/>
      <c r="K4" s="1">
        <v>1.2</v>
      </c>
      <c r="L4" s="1">
        <v>1.2</v>
      </c>
      <c r="M4" s="1">
        <v>1.2</v>
      </c>
      <c r="N4" s="1">
        <v>1.2</v>
      </c>
      <c r="O4" s="1">
        <v>1.2</v>
      </c>
      <c r="P4" s="1">
        <v>1.2</v>
      </c>
      <c r="Q4" s="1">
        <v>1.1000000000000001</v>
      </c>
      <c r="T4" s="1">
        <v>1.2</v>
      </c>
      <c r="U4" s="1">
        <v>1.2</v>
      </c>
      <c r="V4" s="1">
        <v>1.2</v>
      </c>
      <c r="W4" s="1">
        <v>1.2</v>
      </c>
      <c r="X4" s="1">
        <v>1.2</v>
      </c>
      <c r="Y4" s="1">
        <v>1.2</v>
      </c>
      <c r="Z4" s="1">
        <v>1.3</v>
      </c>
      <c r="AA4" s="1">
        <v>1.7</v>
      </c>
      <c r="AB4" s="1">
        <v>1.6</v>
      </c>
      <c r="AC4" s="1">
        <v>1.7</v>
      </c>
      <c r="AD4" s="1">
        <v>1.7</v>
      </c>
      <c r="AE4" s="1">
        <v>1.6</v>
      </c>
      <c r="AF4" s="1">
        <v>1.6</v>
      </c>
      <c r="AG4" s="1">
        <v>1.7</v>
      </c>
      <c r="AJ4" s="1">
        <v>1.7</v>
      </c>
      <c r="AK4" s="1">
        <v>1.8</v>
      </c>
      <c r="AN4" s="1">
        <v>1.8</v>
      </c>
      <c r="AO4" s="1">
        <v>1.9</v>
      </c>
      <c r="AP4" s="1">
        <v>1.8</v>
      </c>
      <c r="AQ4" s="1">
        <v>1.8</v>
      </c>
      <c r="AR4" s="1">
        <v>1.7</v>
      </c>
    </row>
    <row r="5" spans="1:44" x14ac:dyDescent="0.2">
      <c r="A5" s="1" t="s">
        <v>4</v>
      </c>
      <c r="B5" s="1">
        <v>1.4</v>
      </c>
      <c r="C5" s="1">
        <v>1.5</v>
      </c>
      <c r="D5" s="1">
        <v>1.4</v>
      </c>
      <c r="F5" s="1">
        <v>1.3</v>
      </c>
      <c r="G5" s="1">
        <v>1.3</v>
      </c>
      <c r="I5" s="1">
        <v>1.3</v>
      </c>
      <c r="J5" s="1">
        <v>1.2</v>
      </c>
      <c r="K5" s="1">
        <v>1.2</v>
      </c>
      <c r="L5" s="1">
        <v>1.2</v>
      </c>
      <c r="M5" s="1">
        <v>1.2</v>
      </c>
      <c r="N5" s="1">
        <v>1.2</v>
      </c>
      <c r="O5" s="1">
        <v>1.1000000000000001</v>
      </c>
      <c r="P5" s="1">
        <v>1.3</v>
      </c>
      <c r="Q5" s="1">
        <v>1.1000000000000001</v>
      </c>
      <c r="T5" s="1">
        <v>1.3</v>
      </c>
      <c r="U5" s="1">
        <v>1.3</v>
      </c>
      <c r="V5" s="1">
        <v>1.2</v>
      </c>
      <c r="W5" s="1">
        <v>1.3</v>
      </c>
      <c r="X5" s="1">
        <v>1.3</v>
      </c>
      <c r="Y5" s="1">
        <v>1.3</v>
      </c>
      <c r="Z5" s="1">
        <v>1.2</v>
      </c>
      <c r="AA5" s="1">
        <v>1.7</v>
      </c>
      <c r="AB5" s="1">
        <v>1.7</v>
      </c>
      <c r="AC5" s="1">
        <v>1.7</v>
      </c>
      <c r="AD5" s="1">
        <v>1.7</v>
      </c>
      <c r="AE5" s="1">
        <v>1.7</v>
      </c>
      <c r="AF5" s="1">
        <v>1.7</v>
      </c>
      <c r="AG5" s="1">
        <v>1.8</v>
      </c>
      <c r="AJ5" s="1">
        <v>1.8</v>
      </c>
      <c r="AK5" s="1">
        <v>1.9</v>
      </c>
      <c r="AN5" s="1">
        <v>1.9</v>
      </c>
      <c r="AO5" s="1">
        <v>2</v>
      </c>
      <c r="AP5" s="1">
        <v>2</v>
      </c>
      <c r="AQ5" s="1">
        <v>1.8</v>
      </c>
      <c r="AR5" s="1">
        <v>1.8</v>
      </c>
    </row>
    <row r="7" spans="1:44" x14ac:dyDescent="0.2">
      <c r="A7" s="1" t="s">
        <v>5</v>
      </c>
      <c r="AQ7" s="3" t="s">
        <v>6</v>
      </c>
    </row>
    <row r="8" spans="1:44" x14ac:dyDescent="0.2">
      <c r="A8" s="1" t="s">
        <v>1</v>
      </c>
      <c r="B8" s="1" t="s">
        <v>7</v>
      </c>
      <c r="G8" s="1" t="s">
        <v>8</v>
      </c>
      <c r="J8" s="1" t="s">
        <v>9</v>
      </c>
      <c r="K8" s="1" t="s">
        <v>10</v>
      </c>
      <c r="L8" s="1" t="s">
        <v>11</v>
      </c>
      <c r="T8" s="1" t="s">
        <v>12</v>
      </c>
      <c r="AB8" s="1" t="s">
        <v>13</v>
      </c>
      <c r="AF8" s="1" t="s">
        <v>14</v>
      </c>
      <c r="AO8" s="1" t="s">
        <v>15</v>
      </c>
      <c r="AP8" s="1" t="s">
        <v>14</v>
      </c>
    </row>
    <row r="9" spans="1:44" x14ac:dyDescent="0.2">
      <c r="A9" s="1" t="s">
        <v>2</v>
      </c>
      <c r="B9" s="1" t="s">
        <v>16</v>
      </c>
      <c r="C9" s="1" t="s">
        <v>17</v>
      </c>
      <c r="F9" s="1" t="s">
        <v>18</v>
      </c>
      <c r="G9" s="1"/>
      <c r="J9" s="1" t="s">
        <v>19</v>
      </c>
      <c r="N9" s="1" t="s">
        <v>20</v>
      </c>
      <c r="Q9" s="1" t="s">
        <v>21</v>
      </c>
      <c r="T9" s="1" t="s">
        <v>12</v>
      </c>
      <c r="AF9" s="1" t="s">
        <v>22</v>
      </c>
      <c r="AO9" s="1" t="s">
        <v>23</v>
      </c>
      <c r="AP9" s="1" t="s">
        <v>14</v>
      </c>
    </row>
    <row r="10" spans="1:44" x14ac:dyDescent="0.2">
      <c r="A10" s="1" t="s">
        <v>3</v>
      </c>
      <c r="C10" s="1" t="s">
        <v>24</v>
      </c>
      <c r="F10" s="1" t="s">
        <v>25</v>
      </c>
      <c r="G10" s="1" t="s">
        <v>8</v>
      </c>
      <c r="J10" s="1" t="s">
        <v>26</v>
      </c>
      <c r="N10" s="1" t="s">
        <v>27</v>
      </c>
      <c r="T10" s="1" t="s">
        <v>12</v>
      </c>
      <c r="AF10" s="1" t="s">
        <v>14</v>
      </c>
      <c r="AO10" s="1" t="s">
        <v>23</v>
      </c>
      <c r="AP10" s="1" t="s">
        <v>28</v>
      </c>
    </row>
    <row r="11" spans="1:44" x14ac:dyDescent="0.2">
      <c r="A11" s="1" t="s">
        <v>4</v>
      </c>
      <c r="B11" s="1" t="s">
        <v>16</v>
      </c>
      <c r="C11" s="1" t="s">
        <v>15</v>
      </c>
      <c r="J11" s="1" t="s">
        <v>18</v>
      </c>
      <c r="K11" s="1" t="s">
        <v>10</v>
      </c>
      <c r="O11" s="1" t="s">
        <v>29</v>
      </c>
      <c r="T11" s="1" t="s">
        <v>12</v>
      </c>
      <c r="AB11" s="1" t="s">
        <v>14</v>
      </c>
      <c r="AF11" s="1" t="s">
        <v>14</v>
      </c>
      <c r="AO11" s="1" t="s">
        <v>23</v>
      </c>
      <c r="AP11" s="1" t="s">
        <v>30</v>
      </c>
    </row>
    <row r="14" spans="1:44" x14ac:dyDescent="0.2">
      <c r="AK14" s="3"/>
    </row>
    <row r="16" spans="1:44" x14ac:dyDescent="0.2">
      <c r="Z16" s="1" t="s">
        <v>31</v>
      </c>
      <c r="AA16" s="1" t="s">
        <v>32</v>
      </c>
      <c r="AR16" s="1" t="s">
        <v>31</v>
      </c>
    </row>
    <row r="17" spans="1:45" x14ac:dyDescent="0.2">
      <c r="Z17" s="1">
        <f t="shared" ref="Z17:Z20" si="0">AVERAGE(A2:Z2)</f>
        <v>1.2285714285714284</v>
      </c>
      <c r="AA17" s="1">
        <f t="shared" ref="AA17:AA20" si="1">STDEV(A2:Z2)</f>
        <v>7.1713716560063631E-2</v>
      </c>
      <c r="AR17" s="1">
        <f t="shared" ref="AR17:AR20" si="2">AVERAGE(AA2:AR2)</f>
        <v>1.7714285714285716</v>
      </c>
      <c r="AS17" s="1">
        <f t="shared" ref="AS17:AS20" si="3">STDEV(AA2:AR2)</f>
        <v>0.10690449676496974</v>
      </c>
    </row>
    <row r="18" spans="1:45" x14ac:dyDescent="0.2">
      <c r="Z18" s="1">
        <f t="shared" si="0"/>
        <v>1.1809523809523812</v>
      </c>
      <c r="AA18" s="1">
        <f t="shared" si="1"/>
        <v>9.8076743517755596E-2</v>
      </c>
      <c r="AR18" s="1">
        <f t="shared" si="2"/>
        <v>1.723076923076923</v>
      </c>
      <c r="AS18" s="1">
        <f t="shared" si="3"/>
        <v>0.10127393670836662</v>
      </c>
    </row>
    <row r="19" spans="1:45" x14ac:dyDescent="0.2">
      <c r="Z19" s="1">
        <f t="shared" si="0"/>
        <v>1.2399999999999998</v>
      </c>
      <c r="AA19" s="1">
        <f t="shared" si="1"/>
        <v>0.10462967275611937</v>
      </c>
      <c r="AR19" s="1">
        <f t="shared" si="2"/>
        <v>1.7214285714285713</v>
      </c>
      <c r="AS19" s="1">
        <f t="shared" si="3"/>
        <v>8.9258237530398077E-2</v>
      </c>
    </row>
    <row r="20" spans="1:45" x14ac:dyDescent="0.2">
      <c r="Z20" s="1">
        <f t="shared" si="0"/>
        <v>1.2666666666666666</v>
      </c>
      <c r="AA20" s="1">
        <f t="shared" si="1"/>
        <v>9.6609178307929588E-2</v>
      </c>
      <c r="AR20" s="1">
        <f t="shared" si="2"/>
        <v>1.8000000000000003</v>
      </c>
      <c r="AS20" s="1">
        <f t="shared" si="3"/>
        <v>0.11094003924504584</v>
      </c>
    </row>
    <row r="21" spans="1:45" x14ac:dyDescent="0.2">
      <c r="Z21" s="1">
        <f>AVERAGE(A2:Z5)</f>
        <v>1.2289156626506028</v>
      </c>
      <c r="AA21" s="1">
        <f>STDEV(A2:Z5)</f>
        <v>9.6941169589838297E-2</v>
      </c>
      <c r="AR21" s="1">
        <f>AVERAGE(AA2:AR5)</f>
        <v>1.7545454545454553</v>
      </c>
      <c r="AS21" s="1">
        <f>STDEV(AA2:AR5)</f>
        <v>0.10508934790820165</v>
      </c>
    </row>
    <row r="24" spans="1:45" s="6" customFormat="1" x14ac:dyDescent="0.2">
      <c r="A24" s="5" t="s">
        <v>0</v>
      </c>
      <c r="B24" s="5">
        <v>45363</v>
      </c>
      <c r="C24" s="5">
        <v>45364</v>
      </c>
      <c r="D24" s="5">
        <v>45365</v>
      </c>
      <c r="E24" s="5">
        <v>45366</v>
      </c>
      <c r="F24" s="5">
        <v>45367</v>
      </c>
      <c r="G24" s="5">
        <v>45368</v>
      </c>
      <c r="H24" s="5">
        <v>45369</v>
      </c>
      <c r="I24" s="5">
        <v>45370</v>
      </c>
      <c r="J24" s="5">
        <v>45371</v>
      </c>
      <c r="K24" s="5">
        <v>45372</v>
      </c>
      <c r="L24" s="5">
        <v>45373</v>
      </c>
      <c r="M24" s="5">
        <v>45374</v>
      </c>
      <c r="N24" s="5">
        <v>45375</v>
      </c>
      <c r="O24" s="5">
        <v>45376</v>
      </c>
      <c r="P24" s="5">
        <v>45377</v>
      </c>
      <c r="Q24" s="5">
        <v>45378</v>
      </c>
      <c r="R24" s="5">
        <v>45379</v>
      </c>
      <c r="S24" s="5">
        <v>45380</v>
      </c>
      <c r="T24" s="5">
        <v>45381</v>
      </c>
      <c r="U24" s="5">
        <v>45382</v>
      </c>
      <c r="V24" s="5">
        <v>45383</v>
      </c>
      <c r="W24" s="5">
        <v>45384</v>
      </c>
      <c r="X24" s="5">
        <v>45385</v>
      </c>
      <c r="Y24" s="5">
        <v>45386</v>
      </c>
      <c r="Z24" s="5">
        <v>45387</v>
      </c>
      <c r="AA24" s="5">
        <v>45388</v>
      </c>
      <c r="AB24" s="5">
        <v>45389</v>
      </c>
      <c r="AC24" s="5">
        <v>45390</v>
      </c>
      <c r="AD24" s="5">
        <v>45391</v>
      </c>
      <c r="AE24" s="5">
        <v>45392</v>
      </c>
      <c r="AF24" s="5">
        <v>45393</v>
      </c>
      <c r="AG24" s="5">
        <v>45394</v>
      </c>
      <c r="AH24" s="5">
        <v>45395</v>
      </c>
      <c r="AI24" s="5">
        <v>45396</v>
      </c>
      <c r="AJ24" s="5">
        <v>45397</v>
      </c>
      <c r="AK24" s="5">
        <v>45398</v>
      </c>
      <c r="AL24" s="5">
        <v>45399</v>
      </c>
      <c r="AM24" s="5">
        <v>45400</v>
      </c>
      <c r="AN24" s="5">
        <v>45401</v>
      </c>
      <c r="AO24" s="5">
        <v>45402</v>
      </c>
      <c r="AP24" s="5">
        <v>45403</v>
      </c>
      <c r="AQ24" s="5">
        <v>45404</v>
      </c>
      <c r="AR24" s="5">
        <v>45405</v>
      </c>
    </row>
    <row r="25" spans="1:45" x14ac:dyDescent="0.2">
      <c r="A25" s="1" t="s">
        <v>34</v>
      </c>
      <c r="B25" s="1">
        <v>1.3</v>
      </c>
      <c r="C25" s="1">
        <v>1.3</v>
      </c>
      <c r="D25" s="1">
        <v>1.3</v>
      </c>
      <c r="E25">
        <f>AVERAGE(D25,F25)</f>
        <v>1.25</v>
      </c>
      <c r="F25" s="1">
        <v>1.2</v>
      </c>
      <c r="G25" s="1">
        <v>1.1000000000000001</v>
      </c>
      <c r="H25">
        <f>AVERAGE(G25,I25)</f>
        <v>1.2000000000000002</v>
      </c>
      <c r="I25" s="1">
        <v>1.3</v>
      </c>
      <c r="J25" s="1">
        <v>1.3</v>
      </c>
      <c r="K25" s="1">
        <v>1.3</v>
      </c>
      <c r="L25" s="1">
        <v>1.1000000000000001</v>
      </c>
      <c r="M25" s="1">
        <v>1.2</v>
      </c>
      <c r="N25" s="1">
        <v>1.2</v>
      </c>
      <c r="O25" s="1">
        <v>1.2</v>
      </c>
      <c r="P25" s="1">
        <v>1.3</v>
      </c>
      <c r="Q25" s="1">
        <v>1.2</v>
      </c>
      <c r="R25">
        <f>Q25-((Q25-T25)/3)</f>
        <v>1.2</v>
      </c>
      <c r="S25">
        <f>R25-((R25-U25)/3)</f>
        <v>1.2</v>
      </c>
      <c r="T25" s="1">
        <v>1.2</v>
      </c>
      <c r="U25" s="1">
        <v>1.2</v>
      </c>
      <c r="V25" s="1">
        <v>1.1000000000000001</v>
      </c>
      <c r="W25" s="1">
        <v>1.2</v>
      </c>
      <c r="X25" s="1">
        <v>1.3</v>
      </c>
      <c r="Y25" s="1">
        <v>1.3</v>
      </c>
      <c r="Z25" s="1">
        <v>1.2</v>
      </c>
      <c r="AA25" s="1">
        <v>1.7</v>
      </c>
      <c r="AB25" s="1">
        <v>1.6</v>
      </c>
      <c r="AC25" s="1">
        <v>1.7</v>
      </c>
      <c r="AD25" s="1">
        <v>1.7</v>
      </c>
      <c r="AE25" s="1">
        <v>1.7</v>
      </c>
      <c r="AF25" s="1">
        <v>1.7</v>
      </c>
      <c r="AG25" s="1">
        <v>1.8</v>
      </c>
      <c r="AH25">
        <f>AG25+((AG25-AJ25)/3)</f>
        <v>1.8</v>
      </c>
      <c r="AI25">
        <f>AH25+((AG25-AJ25)/3)</f>
        <v>1.8</v>
      </c>
      <c r="AJ25" s="1">
        <v>1.8</v>
      </c>
      <c r="AK25" s="1">
        <v>1.9</v>
      </c>
      <c r="AL25">
        <f>AK25+(ABS(AK25-AN25)/3)</f>
        <v>1.9</v>
      </c>
      <c r="AM25">
        <f>AL25+(ABS(AL25-AO25)/3)</f>
        <v>1.9333333333333333</v>
      </c>
      <c r="AN25" s="1">
        <v>1.9</v>
      </c>
      <c r="AO25" s="1">
        <v>2</v>
      </c>
      <c r="AP25" s="1">
        <v>1.7</v>
      </c>
      <c r="AQ25" s="1">
        <v>1.8</v>
      </c>
      <c r="AR25" s="1">
        <v>1.8</v>
      </c>
    </row>
    <row r="26" spans="1:45" x14ac:dyDescent="0.2">
      <c r="A26" s="1" t="s">
        <v>35</v>
      </c>
      <c r="B26" s="1">
        <v>1.4</v>
      </c>
      <c r="C26" s="1">
        <v>1.4</v>
      </c>
      <c r="D26" s="1">
        <v>1.2</v>
      </c>
      <c r="E26">
        <f t="shared" ref="E26:E28" si="4">AVERAGE(D26,F26)</f>
        <v>1.25</v>
      </c>
      <c r="F26" s="1">
        <v>1.3</v>
      </c>
      <c r="G26" s="1">
        <v>1.2</v>
      </c>
      <c r="H26">
        <f t="shared" ref="H26:H28" si="5">AVERAGE(G26,I26)</f>
        <v>1.2</v>
      </c>
      <c r="I26" s="1">
        <v>1.2</v>
      </c>
      <c r="J26" s="1">
        <v>1.2</v>
      </c>
      <c r="K26" s="1">
        <v>1.2</v>
      </c>
      <c r="L26" s="1">
        <v>1.2</v>
      </c>
      <c r="M26" s="1">
        <v>1.2</v>
      </c>
      <c r="N26" s="1">
        <v>1.1000000000000001</v>
      </c>
      <c r="O26" s="1">
        <v>1.2</v>
      </c>
      <c r="P26" s="1">
        <v>1.2</v>
      </c>
      <c r="Q26" s="1">
        <v>1.1000000000000001</v>
      </c>
      <c r="R26">
        <f>Q26-((Q26-T26)/3)</f>
        <v>1.0666666666666667</v>
      </c>
      <c r="S26">
        <f>R26-((Q26-T26)/3)</f>
        <v>1.0333333333333332</v>
      </c>
      <c r="T26" s="1">
        <v>1</v>
      </c>
      <c r="U26" s="1">
        <v>1.2</v>
      </c>
      <c r="V26" s="1">
        <v>1.1000000000000001</v>
      </c>
      <c r="W26" s="1">
        <v>1.1000000000000001</v>
      </c>
      <c r="X26" s="1">
        <v>1.1000000000000001</v>
      </c>
      <c r="Y26" s="1">
        <v>1.1000000000000001</v>
      </c>
      <c r="Z26" s="1">
        <v>1.1000000000000001</v>
      </c>
      <c r="AA26">
        <f>AVERAGE(AB26,Z26)</f>
        <v>1.4</v>
      </c>
      <c r="AB26" s="1">
        <v>1.7</v>
      </c>
      <c r="AC26" s="1">
        <v>1.7</v>
      </c>
      <c r="AD26" s="1">
        <v>1.7</v>
      </c>
      <c r="AE26" s="1">
        <v>1.6</v>
      </c>
      <c r="AF26" s="1">
        <v>1.8</v>
      </c>
      <c r="AG26" s="1">
        <v>1.6</v>
      </c>
      <c r="AH26">
        <f>AG26-((AG26-AJ26)/3)</f>
        <v>1.6</v>
      </c>
      <c r="AI26">
        <f>AH26-((AG26-AJ26)/3)</f>
        <v>1.6</v>
      </c>
      <c r="AJ26" s="1">
        <v>1.6</v>
      </c>
      <c r="AK26" s="1">
        <v>1.8</v>
      </c>
      <c r="AL26">
        <f>AK26-((AK26-AN26)/3)</f>
        <v>1.8333333333333333</v>
      </c>
      <c r="AM26">
        <f>AL26-((AK26-AN26)/3)</f>
        <v>1.8666666666666665</v>
      </c>
      <c r="AN26" s="1">
        <v>1.9</v>
      </c>
      <c r="AO26" s="1">
        <v>1.9</v>
      </c>
      <c r="AP26" s="1">
        <v>1.7</v>
      </c>
      <c r="AQ26" s="1">
        <v>1.7</v>
      </c>
      <c r="AR26" s="1">
        <v>1.7</v>
      </c>
    </row>
    <row r="27" spans="1:45" x14ac:dyDescent="0.2">
      <c r="A27" s="1" t="s">
        <v>36</v>
      </c>
      <c r="B27" s="1">
        <v>1.4</v>
      </c>
      <c r="C27" s="1">
        <v>1.5</v>
      </c>
      <c r="D27" s="1">
        <v>1.4</v>
      </c>
      <c r="E27">
        <f t="shared" si="4"/>
        <v>1.4</v>
      </c>
      <c r="F27" s="1">
        <v>1.4</v>
      </c>
      <c r="G27" s="1">
        <v>1.1000000000000001</v>
      </c>
      <c r="H27">
        <f t="shared" si="5"/>
        <v>1.1499999999999999</v>
      </c>
      <c r="I27" s="1">
        <v>1.2</v>
      </c>
      <c r="J27" s="1">
        <f>AVERAGE(K27,I27)</f>
        <v>1.2</v>
      </c>
      <c r="K27" s="1">
        <v>1.2</v>
      </c>
      <c r="L27" s="1">
        <v>1.2</v>
      </c>
      <c r="M27" s="1">
        <v>1.2</v>
      </c>
      <c r="N27" s="1">
        <v>1.2</v>
      </c>
      <c r="O27" s="1">
        <v>1.2</v>
      </c>
      <c r="P27" s="1">
        <v>1.2</v>
      </c>
      <c r="Q27" s="1">
        <v>1.1000000000000001</v>
      </c>
      <c r="R27">
        <f>Q27-((Q27-T27)/3)</f>
        <v>1.1333333333333333</v>
      </c>
      <c r="S27">
        <f>R27-((Q27-T27)/3)</f>
        <v>1.1666666666666665</v>
      </c>
      <c r="T27" s="1">
        <v>1.2</v>
      </c>
      <c r="U27" s="1">
        <v>1.2</v>
      </c>
      <c r="V27" s="1">
        <v>1.2</v>
      </c>
      <c r="W27" s="1">
        <v>1.2</v>
      </c>
      <c r="X27" s="1">
        <v>1.2</v>
      </c>
      <c r="Y27" s="1">
        <v>1.2</v>
      </c>
      <c r="Z27" s="1">
        <v>1.3</v>
      </c>
      <c r="AA27" s="1">
        <v>1.7</v>
      </c>
      <c r="AB27" s="1">
        <v>1.6</v>
      </c>
      <c r="AC27" s="1">
        <v>1.7</v>
      </c>
      <c r="AD27" s="1">
        <v>1.7</v>
      </c>
      <c r="AE27" s="1">
        <v>1.6</v>
      </c>
      <c r="AF27" s="1">
        <v>1.6</v>
      </c>
      <c r="AG27" s="1">
        <v>1.7</v>
      </c>
      <c r="AH27">
        <f>AG27-((AG27-AJ27)/3)</f>
        <v>1.7</v>
      </c>
      <c r="AI27">
        <f>AH27-((AG27-AJ27)/3)</f>
        <v>1.7</v>
      </c>
      <c r="AJ27" s="1">
        <v>1.7</v>
      </c>
      <c r="AK27" s="1">
        <v>1.8</v>
      </c>
      <c r="AL27">
        <f>AK27-((AK27-AN27)/3)</f>
        <v>1.8</v>
      </c>
      <c r="AM27">
        <f>AL27-((AK27-AN27)/3)</f>
        <v>1.8</v>
      </c>
      <c r="AN27" s="1">
        <v>1.8</v>
      </c>
      <c r="AO27" s="1">
        <v>1.9</v>
      </c>
      <c r="AP27" s="1">
        <v>1.8</v>
      </c>
      <c r="AQ27" s="1">
        <v>1.8</v>
      </c>
      <c r="AR27" s="1">
        <v>1.7</v>
      </c>
    </row>
    <row r="28" spans="1:45" x14ac:dyDescent="0.2">
      <c r="A28" s="1" t="s">
        <v>37</v>
      </c>
      <c r="B28" s="1">
        <v>1.4</v>
      </c>
      <c r="C28" s="1">
        <v>1.5</v>
      </c>
      <c r="D28" s="1">
        <v>1.4</v>
      </c>
      <c r="E28">
        <f t="shared" si="4"/>
        <v>1.35</v>
      </c>
      <c r="F28" s="1">
        <v>1.3</v>
      </c>
      <c r="G28" s="1">
        <v>1.3</v>
      </c>
      <c r="H28">
        <f t="shared" si="5"/>
        <v>1.3</v>
      </c>
      <c r="I28" s="1">
        <v>1.3</v>
      </c>
      <c r="J28" s="1">
        <v>1.2</v>
      </c>
      <c r="K28" s="1">
        <v>1.2</v>
      </c>
      <c r="L28" s="1">
        <v>1.2</v>
      </c>
      <c r="M28" s="1">
        <v>1.2</v>
      </c>
      <c r="N28" s="1">
        <v>1.2</v>
      </c>
      <c r="O28" s="1">
        <v>1.1000000000000001</v>
      </c>
      <c r="P28" s="1">
        <v>1.3</v>
      </c>
      <c r="Q28" s="1">
        <v>1.1000000000000001</v>
      </c>
      <c r="R28">
        <f>Q28-((Q28-T28)/3)</f>
        <v>1.1666666666666667</v>
      </c>
      <c r="S28">
        <f>R28-((Q28-T28)/3)</f>
        <v>1.2333333333333334</v>
      </c>
      <c r="T28" s="1">
        <v>1.3</v>
      </c>
      <c r="U28" s="1">
        <v>1.3</v>
      </c>
      <c r="V28" s="1">
        <v>1.2</v>
      </c>
      <c r="W28" s="1">
        <v>1.3</v>
      </c>
      <c r="X28" s="1">
        <v>1.3</v>
      </c>
      <c r="Y28" s="1">
        <v>1.3</v>
      </c>
      <c r="Z28" s="1">
        <v>1.2</v>
      </c>
      <c r="AA28" s="1">
        <v>1.7</v>
      </c>
      <c r="AB28" s="1">
        <v>1.7</v>
      </c>
      <c r="AC28" s="1">
        <v>1.7</v>
      </c>
      <c r="AD28" s="1">
        <v>1.7</v>
      </c>
      <c r="AE28" s="1">
        <v>1.7</v>
      </c>
      <c r="AF28" s="1">
        <v>1.7</v>
      </c>
      <c r="AG28" s="1">
        <v>1.8</v>
      </c>
      <c r="AH28">
        <f>AG28-((AG28-AJ28)/3)</f>
        <v>1.8</v>
      </c>
      <c r="AI28">
        <f>AH28-((AG28-AJ28)/3)</f>
        <v>1.8</v>
      </c>
      <c r="AJ28" s="1">
        <v>1.8</v>
      </c>
      <c r="AK28" s="1">
        <v>1.9</v>
      </c>
      <c r="AL28">
        <f>AK28-((AK28-AN28)/3)</f>
        <v>1.9</v>
      </c>
      <c r="AM28">
        <f>AL28-((AK28-AN28)/3)</f>
        <v>1.9</v>
      </c>
      <c r="AN28" s="1">
        <v>1.9</v>
      </c>
      <c r="AO28" s="1">
        <v>2</v>
      </c>
      <c r="AP28" s="1">
        <v>2</v>
      </c>
      <c r="AQ28" s="1">
        <v>1.8</v>
      </c>
      <c r="AR28" s="1">
        <v>1.8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28"/>
  <sheetViews>
    <sheetView tabSelected="1" topLeftCell="AJ23" zoomScaleNormal="100" workbookViewId="0">
      <selection activeCell="A29" sqref="A29"/>
    </sheetView>
  </sheetViews>
  <sheetFormatPr defaultColWidth="12.5703125" defaultRowHeight="15.75" customHeight="1" x14ac:dyDescent="0.2"/>
  <cols>
    <col min="1" max="1" width="13.5703125" customWidth="1"/>
  </cols>
  <sheetData>
    <row r="1" spans="1:45" x14ac:dyDescent="0.2">
      <c r="A1" s="1" t="s">
        <v>0</v>
      </c>
      <c r="B1" s="2">
        <v>45363</v>
      </c>
      <c r="C1" s="2">
        <v>45364</v>
      </c>
      <c r="D1" s="2">
        <v>45365</v>
      </c>
      <c r="E1" s="2">
        <v>45366</v>
      </c>
      <c r="F1" s="2">
        <v>45367</v>
      </c>
      <c r="G1" s="2">
        <v>45368</v>
      </c>
      <c r="H1" s="2">
        <v>45369</v>
      </c>
      <c r="I1" s="2">
        <v>45370</v>
      </c>
      <c r="J1" s="2">
        <v>45371</v>
      </c>
      <c r="K1" s="2">
        <v>45372</v>
      </c>
      <c r="L1" s="2">
        <v>45373</v>
      </c>
      <c r="M1" s="2">
        <v>45374</v>
      </c>
      <c r="N1" s="2">
        <v>45375</v>
      </c>
      <c r="O1" s="2">
        <v>45376</v>
      </c>
      <c r="P1" s="2">
        <v>45377</v>
      </c>
      <c r="Q1" s="2">
        <v>45378</v>
      </c>
      <c r="R1" s="2">
        <v>45379</v>
      </c>
      <c r="S1" s="2">
        <v>45380</v>
      </c>
      <c r="T1" s="2">
        <v>45381</v>
      </c>
      <c r="U1" s="2">
        <v>45382</v>
      </c>
      <c r="V1" s="2">
        <v>45383</v>
      </c>
      <c r="W1" s="2">
        <v>45384</v>
      </c>
      <c r="X1" s="2">
        <v>45385</v>
      </c>
      <c r="Y1" s="2">
        <v>45386</v>
      </c>
      <c r="Z1" s="2">
        <v>45387</v>
      </c>
      <c r="AA1" s="2">
        <v>45388</v>
      </c>
      <c r="AB1" s="2">
        <v>45389</v>
      </c>
      <c r="AC1" s="2">
        <v>45390</v>
      </c>
      <c r="AD1" s="2">
        <v>45391</v>
      </c>
      <c r="AE1" s="2">
        <v>45392</v>
      </c>
      <c r="AF1" s="2">
        <v>45393</v>
      </c>
      <c r="AG1" s="2">
        <v>45394</v>
      </c>
      <c r="AH1" s="2">
        <v>45395</v>
      </c>
      <c r="AI1" s="2">
        <v>45396</v>
      </c>
      <c r="AJ1" s="2">
        <v>45397</v>
      </c>
      <c r="AK1" s="2">
        <v>45398</v>
      </c>
      <c r="AL1" s="2">
        <v>45399</v>
      </c>
      <c r="AM1" s="2">
        <v>45400</v>
      </c>
      <c r="AN1" s="2">
        <v>45401</v>
      </c>
      <c r="AO1" s="2">
        <v>45402</v>
      </c>
      <c r="AP1" s="2">
        <v>45403</v>
      </c>
      <c r="AQ1" s="2">
        <v>45404</v>
      </c>
      <c r="AR1" s="2">
        <v>45405</v>
      </c>
      <c r="AS1" s="2"/>
    </row>
    <row r="2" spans="1:45" x14ac:dyDescent="0.2">
      <c r="A2" s="1" t="s">
        <v>1</v>
      </c>
      <c r="B2" s="1">
        <v>6.5</v>
      </c>
      <c r="C2" s="1">
        <v>6.2</v>
      </c>
      <c r="D2" s="1">
        <v>4.7</v>
      </c>
      <c r="F2" s="1">
        <v>5.4</v>
      </c>
      <c r="G2" s="1">
        <v>6.3</v>
      </c>
      <c r="I2" s="1">
        <v>6.1</v>
      </c>
      <c r="J2" s="1">
        <v>7.3</v>
      </c>
      <c r="K2" s="1">
        <v>5.0999999999999996</v>
      </c>
      <c r="L2" s="1">
        <v>5.8</v>
      </c>
      <c r="M2" s="1">
        <v>5.9</v>
      </c>
      <c r="N2" s="1">
        <v>5.7</v>
      </c>
      <c r="O2" s="1">
        <v>6.1</v>
      </c>
      <c r="P2" s="1">
        <v>6.3</v>
      </c>
      <c r="Q2" s="1">
        <v>6.2</v>
      </c>
      <c r="T2" s="1">
        <v>6.7</v>
      </c>
      <c r="U2" s="1">
        <v>5.9</v>
      </c>
      <c r="V2" s="1">
        <v>6.1</v>
      </c>
      <c r="W2" s="1">
        <v>6.1</v>
      </c>
      <c r="X2" s="1">
        <v>6.2</v>
      </c>
      <c r="Y2" s="1">
        <v>6.2</v>
      </c>
      <c r="Z2" s="1">
        <v>6.4</v>
      </c>
      <c r="AA2" s="1">
        <v>5.7</v>
      </c>
      <c r="AB2" s="1">
        <v>5.9</v>
      </c>
      <c r="AC2" s="1">
        <v>6.2</v>
      </c>
      <c r="AD2" s="1">
        <v>6.4</v>
      </c>
      <c r="AE2" s="1">
        <v>6.2</v>
      </c>
      <c r="AF2" s="1">
        <v>6.5</v>
      </c>
      <c r="AG2" s="1">
        <v>5.9</v>
      </c>
      <c r="AJ2" s="1">
        <v>6</v>
      </c>
      <c r="AK2" s="1">
        <v>5.7</v>
      </c>
      <c r="AN2" s="1">
        <v>5.7</v>
      </c>
      <c r="AO2" s="1">
        <v>5.9</v>
      </c>
      <c r="AP2" s="1">
        <v>6.2</v>
      </c>
      <c r="AQ2" s="1">
        <v>5.6</v>
      </c>
      <c r="AR2" s="1">
        <v>5.6</v>
      </c>
      <c r="AS2" s="1"/>
    </row>
    <row r="3" spans="1:45" x14ac:dyDescent="0.2">
      <c r="A3" s="1" t="s">
        <v>2</v>
      </c>
      <c r="B3" s="1">
        <v>6.1</v>
      </c>
      <c r="C3" s="1">
        <v>4.5</v>
      </c>
      <c r="D3" s="1">
        <v>3.7</v>
      </c>
      <c r="F3" s="1">
        <v>5.9</v>
      </c>
      <c r="G3" s="1">
        <v>6.4</v>
      </c>
      <c r="I3" s="1">
        <v>6</v>
      </c>
      <c r="J3" s="1">
        <v>7.7</v>
      </c>
      <c r="K3" s="1">
        <v>6</v>
      </c>
      <c r="L3" s="1">
        <v>6.4</v>
      </c>
      <c r="M3" s="1">
        <v>6.3</v>
      </c>
      <c r="N3" s="1">
        <v>6.2</v>
      </c>
      <c r="O3" s="1">
        <v>6.4</v>
      </c>
      <c r="P3" s="1">
        <v>6.5</v>
      </c>
      <c r="Q3" s="1">
        <v>7</v>
      </c>
      <c r="T3" s="1">
        <v>7.2</v>
      </c>
      <c r="U3" s="1">
        <v>6.3</v>
      </c>
      <c r="V3" s="1">
        <v>6.4</v>
      </c>
      <c r="W3" s="1">
        <v>6.6</v>
      </c>
      <c r="X3" s="1">
        <v>6.1</v>
      </c>
      <c r="Y3" s="1">
        <v>6.5</v>
      </c>
      <c r="Z3" s="1">
        <v>6.7</v>
      </c>
      <c r="AA3" s="1">
        <v>5.7</v>
      </c>
      <c r="AB3" s="1">
        <v>5.7</v>
      </c>
      <c r="AC3" s="1">
        <v>6</v>
      </c>
      <c r="AD3" s="1">
        <v>6.2</v>
      </c>
      <c r="AE3" s="1">
        <v>6</v>
      </c>
      <c r="AF3" s="1">
        <v>6.1</v>
      </c>
      <c r="AG3" s="1">
        <v>5.9</v>
      </c>
      <c r="AJ3" s="1">
        <v>6</v>
      </c>
      <c r="AK3" s="1">
        <v>6.1</v>
      </c>
      <c r="AN3" s="1">
        <v>6</v>
      </c>
      <c r="AO3" s="1">
        <v>6.2</v>
      </c>
      <c r="AP3" s="1">
        <v>6.1</v>
      </c>
      <c r="AQ3" s="1">
        <v>5.8</v>
      </c>
      <c r="AR3" s="1">
        <v>6</v>
      </c>
      <c r="AS3" s="1"/>
    </row>
    <row r="4" spans="1:45" x14ac:dyDescent="0.2">
      <c r="A4" s="1" t="s">
        <v>3</v>
      </c>
      <c r="B4" s="1">
        <v>5.8</v>
      </c>
      <c r="C4" s="1">
        <v>4.7</v>
      </c>
      <c r="D4" s="1">
        <v>3.9</v>
      </c>
      <c r="F4" s="1">
        <v>5.6</v>
      </c>
      <c r="G4" s="1">
        <v>6.4</v>
      </c>
      <c r="I4" s="1">
        <v>6.1</v>
      </c>
      <c r="J4" s="1"/>
      <c r="K4" s="1">
        <v>6</v>
      </c>
      <c r="L4" s="1">
        <v>6.4</v>
      </c>
      <c r="M4" s="1">
        <v>6.3</v>
      </c>
      <c r="N4" s="1">
        <v>6.5</v>
      </c>
      <c r="O4" s="1">
        <v>6.3</v>
      </c>
      <c r="P4" s="1">
        <v>6.4</v>
      </c>
      <c r="Q4" s="1">
        <v>6.7</v>
      </c>
      <c r="T4" s="1">
        <v>6.7</v>
      </c>
      <c r="U4" s="1">
        <v>6.2</v>
      </c>
      <c r="V4" s="1">
        <v>6.3</v>
      </c>
      <c r="W4" s="1">
        <v>6.4</v>
      </c>
      <c r="X4" s="1">
        <v>6.6</v>
      </c>
      <c r="Y4" s="1">
        <v>6.4</v>
      </c>
      <c r="Z4" s="1">
        <v>6.7</v>
      </c>
      <c r="AA4" s="1">
        <v>5.8</v>
      </c>
      <c r="AB4" s="1">
        <v>5.9</v>
      </c>
      <c r="AC4" s="1">
        <v>6.1</v>
      </c>
      <c r="AD4" s="1">
        <v>6.4</v>
      </c>
      <c r="AE4" s="1">
        <v>6.2</v>
      </c>
      <c r="AF4" s="1">
        <v>6.4</v>
      </c>
      <c r="AG4" s="1">
        <v>5.7</v>
      </c>
      <c r="AJ4" s="1">
        <v>6</v>
      </c>
      <c r="AK4" s="1">
        <v>6</v>
      </c>
      <c r="AN4" s="1">
        <v>5.9</v>
      </c>
      <c r="AO4" s="1">
        <v>6.2</v>
      </c>
      <c r="AP4" s="1">
        <v>6</v>
      </c>
      <c r="AQ4" s="1">
        <v>5.8</v>
      </c>
      <c r="AR4" s="1">
        <v>5.6</v>
      </c>
      <c r="AS4" s="1"/>
    </row>
    <row r="5" spans="1:45" x14ac:dyDescent="0.2">
      <c r="A5" s="1" t="s">
        <v>4</v>
      </c>
      <c r="B5" s="1">
        <v>6.2</v>
      </c>
      <c r="C5" s="1">
        <v>4.4000000000000004</v>
      </c>
      <c r="D5" s="1">
        <v>4.2</v>
      </c>
      <c r="F5" s="1">
        <v>6</v>
      </c>
      <c r="G5" s="1">
        <v>6.1</v>
      </c>
      <c r="I5" s="1">
        <v>6.7</v>
      </c>
      <c r="J5" s="1">
        <v>7.3</v>
      </c>
      <c r="K5" s="1">
        <v>5.6</v>
      </c>
      <c r="L5" s="1">
        <v>5.9</v>
      </c>
      <c r="M5" s="1">
        <v>6.1</v>
      </c>
      <c r="N5" s="1">
        <v>6.1</v>
      </c>
      <c r="O5" s="1">
        <v>6.3</v>
      </c>
      <c r="P5" s="1">
        <v>6.3</v>
      </c>
      <c r="Q5" s="1">
        <v>6.3</v>
      </c>
      <c r="T5" s="1">
        <v>6.4</v>
      </c>
      <c r="U5" s="1">
        <v>6.3</v>
      </c>
      <c r="V5" s="1">
        <v>6.3</v>
      </c>
      <c r="W5" s="1">
        <v>6.5</v>
      </c>
      <c r="X5" s="1">
        <v>6.4</v>
      </c>
      <c r="Y5" s="1">
        <v>6.4</v>
      </c>
      <c r="Z5" s="1">
        <v>6.8</v>
      </c>
      <c r="AA5" s="1">
        <v>5.9</v>
      </c>
      <c r="AB5" s="1">
        <v>6.1</v>
      </c>
      <c r="AC5" s="1">
        <v>6.3</v>
      </c>
      <c r="AD5" s="1">
        <v>6.4</v>
      </c>
      <c r="AE5" s="1">
        <v>6.1</v>
      </c>
      <c r="AF5" s="1">
        <v>6.1</v>
      </c>
      <c r="AG5" s="1">
        <v>5.8</v>
      </c>
      <c r="AJ5" s="1">
        <v>6</v>
      </c>
      <c r="AK5" s="1">
        <v>5.9</v>
      </c>
      <c r="AN5" s="1">
        <v>5.8</v>
      </c>
      <c r="AO5" s="1">
        <v>5.9</v>
      </c>
      <c r="AP5" s="1">
        <v>5.9</v>
      </c>
      <c r="AQ5" s="1">
        <v>5.6</v>
      </c>
      <c r="AR5" s="1">
        <v>5.7</v>
      </c>
      <c r="AS5" s="1"/>
    </row>
    <row r="6" spans="1:45" x14ac:dyDescent="0.2">
      <c r="AO6" s="3" t="s">
        <v>6</v>
      </c>
    </row>
    <row r="10" spans="1:45" x14ac:dyDescent="0.2">
      <c r="AJ10" s="3"/>
    </row>
    <row r="16" spans="1:45" x14ac:dyDescent="0.2">
      <c r="Z16" s="1" t="s">
        <v>31</v>
      </c>
      <c r="AA16" s="1" t="s">
        <v>32</v>
      </c>
      <c r="AR16" s="1" t="s">
        <v>31</v>
      </c>
      <c r="AS16" s="1" t="s">
        <v>32</v>
      </c>
    </row>
    <row r="17" spans="1:45" x14ac:dyDescent="0.2">
      <c r="Z17" s="1">
        <f t="shared" ref="Z17:Z20" si="0">AVERAGE(A2:Z2)</f>
        <v>6.0571428571428569</v>
      </c>
      <c r="AA17" s="1">
        <f t="shared" ref="AA17:AA20" si="1">STDEV(A2:Z2)</f>
        <v>0.54366481270303713</v>
      </c>
      <c r="AR17" s="1">
        <f t="shared" ref="AR17:AR20" si="2">AVERAGE(AA2:AR2)</f>
        <v>5.9642857142857144</v>
      </c>
      <c r="AS17" s="1">
        <f t="shared" ref="AS17:AS20" si="3">STDEV(AA2:AR2)</f>
        <v>0.29510661139308986</v>
      </c>
    </row>
    <row r="18" spans="1:45" x14ac:dyDescent="0.2">
      <c r="Z18" s="1">
        <f t="shared" si="0"/>
        <v>6.2333333333333334</v>
      </c>
      <c r="AA18" s="1">
        <f t="shared" si="1"/>
        <v>0.83566340911478265</v>
      </c>
      <c r="AR18" s="1">
        <f t="shared" si="2"/>
        <v>5.9857142857142849</v>
      </c>
      <c r="AS18" s="1">
        <f t="shared" si="3"/>
        <v>0.16104057232283395</v>
      </c>
    </row>
    <row r="19" spans="1:45" x14ac:dyDescent="0.2">
      <c r="Z19" s="1">
        <f t="shared" si="0"/>
        <v>6.12</v>
      </c>
      <c r="AA19" s="1">
        <f t="shared" si="1"/>
        <v>0.69630604281677555</v>
      </c>
      <c r="AR19" s="1">
        <f t="shared" si="2"/>
        <v>5.9999999999999991</v>
      </c>
      <c r="AS19" s="1">
        <f t="shared" si="3"/>
        <v>0.24178820993079569</v>
      </c>
    </row>
    <row r="20" spans="1:45" x14ac:dyDescent="0.2">
      <c r="Z20" s="1">
        <f t="shared" si="0"/>
        <v>6.1238095238095234</v>
      </c>
      <c r="AA20" s="1">
        <f t="shared" si="1"/>
        <v>0.6970686923860272</v>
      </c>
      <c r="AR20" s="1">
        <f t="shared" si="2"/>
        <v>5.9642857142857144</v>
      </c>
      <c r="AS20" s="1">
        <f t="shared" si="3"/>
        <v>0.22051388533689575</v>
      </c>
    </row>
    <row r="21" spans="1:45" x14ac:dyDescent="0.2">
      <c r="Z21" s="1">
        <f>AVERAGE(A2:Z5)</f>
        <v>6.1337349397590346</v>
      </c>
      <c r="AA21" s="1">
        <f>STDEV(A2:Z5)</f>
        <v>0.69093028634849651</v>
      </c>
      <c r="AR21" s="1">
        <f>AVERAGE(AR17:AR20)</f>
        <v>5.9785714285714286</v>
      </c>
      <c r="AS21" s="1">
        <f>STDEV(AA2:AR5)</f>
        <v>0.22860389379829099</v>
      </c>
    </row>
    <row r="24" spans="1:45" s="6" customFormat="1" x14ac:dyDescent="0.2">
      <c r="A24" s="5" t="s">
        <v>0</v>
      </c>
      <c r="B24" s="5">
        <v>45363</v>
      </c>
      <c r="C24" s="5">
        <v>45364</v>
      </c>
      <c r="D24" s="5">
        <v>45365</v>
      </c>
      <c r="E24" s="5">
        <v>45366</v>
      </c>
      <c r="F24" s="5">
        <v>45367</v>
      </c>
      <c r="G24" s="5">
        <v>45368</v>
      </c>
      <c r="H24" s="5">
        <v>45369</v>
      </c>
      <c r="I24" s="5">
        <v>45370</v>
      </c>
      <c r="J24" s="5">
        <v>45371</v>
      </c>
      <c r="K24" s="5">
        <v>45372</v>
      </c>
      <c r="L24" s="5">
        <v>45373</v>
      </c>
      <c r="M24" s="5">
        <v>45374</v>
      </c>
      <c r="N24" s="5">
        <v>45375</v>
      </c>
      <c r="O24" s="5">
        <v>45376</v>
      </c>
      <c r="P24" s="5">
        <v>45377</v>
      </c>
      <c r="Q24" s="5">
        <v>45378</v>
      </c>
      <c r="R24" s="5">
        <v>45379</v>
      </c>
      <c r="S24" s="5">
        <v>45380</v>
      </c>
      <c r="T24" s="5">
        <v>45381</v>
      </c>
      <c r="U24" s="5">
        <v>45382</v>
      </c>
      <c r="V24" s="5">
        <v>45383</v>
      </c>
      <c r="W24" s="5">
        <v>45384</v>
      </c>
      <c r="X24" s="5">
        <v>45385</v>
      </c>
      <c r="Y24" s="5">
        <v>45386</v>
      </c>
      <c r="Z24" s="5">
        <v>45387</v>
      </c>
      <c r="AA24" s="5">
        <v>45388</v>
      </c>
      <c r="AB24" s="5">
        <v>45389</v>
      </c>
      <c r="AC24" s="5">
        <v>45390</v>
      </c>
      <c r="AD24" s="5">
        <v>45391</v>
      </c>
      <c r="AE24" s="5">
        <v>45392</v>
      </c>
      <c r="AF24" s="5">
        <v>45393</v>
      </c>
      <c r="AG24" s="5">
        <v>45394</v>
      </c>
      <c r="AH24" s="5">
        <v>45395</v>
      </c>
      <c r="AI24" s="5">
        <v>45396</v>
      </c>
      <c r="AJ24" s="5">
        <v>45397</v>
      </c>
      <c r="AK24" s="5">
        <v>45398</v>
      </c>
      <c r="AL24" s="5">
        <v>45399</v>
      </c>
      <c r="AM24" s="5">
        <v>45400</v>
      </c>
      <c r="AN24" s="5">
        <v>45401</v>
      </c>
      <c r="AO24" s="5">
        <v>45402</v>
      </c>
      <c r="AP24" s="5">
        <v>45403</v>
      </c>
      <c r="AQ24" s="5">
        <v>45404</v>
      </c>
      <c r="AR24" s="5">
        <v>45405</v>
      </c>
      <c r="AS24" s="5"/>
    </row>
    <row r="25" spans="1:45" ht="12.75" x14ac:dyDescent="0.2">
      <c r="A25" s="7" t="s">
        <v>38</v>
      </c>
      <c r="B25" s="1">
        <v>6.5</v>
      </c>
      <c r="C25" s="1">
        <v>6.2</v>
      </c>
      <c r="D25" s="1">
        <v>4.7</v>
      </c>
      <c r="E25">
        <f>AVERAGE(F25,D25)</f>
        <v>5.0500000000000007</v>
      </c>
      <c r="F25" s="1">
        <v>5.4</v>
      </c>
      <c r="G25" s="1">
        <v>6.3</v>
      </c>
      <c r="H25">
        <f>AVERAGE(I25,G25)</f>
        <v>6.1999999999999993</v>
      </c>
      <c r="I25" s="1">
        <v>6.1</v>
      </c>
      <c r="J25" s="1">
        <v>7.3</v>
      </c>
      <c r="K25" s="1">
        <v>5.0999999999999996</v>
      </c>
      <c r="L25" s="1">
        <v>5.8</v>
      </c>
      <c r="M25" s="1">
        <v>5.9</v>
      </c>
      <c r="N25" s="1">
        <v>5.7</v>
      </c>
      <c r="O25" s="1">
        <v>6.1</v>
      </c>
      <c r="P25" s="1">
        <v>6.3</v>
      </c>
      <c r="Q25" s="1">
        <v>6.2</v>
      </c>
      <c r="R25">
        <f>Q25-((Q25-T25)/3)</f>
        <v>6.3666666666666671</v>
      </c>
      <c r="S25">
        <f>R25-((Q25-T25)/3)</f>
        <v>6.5333333333333341</v>
      </c>
      <c r="T25" s="1">
        <v>6.7</v>
      </c>
      <c r="U25" s="1">
        <v>5.9</v>
      </c>
      <c r="V25" s="1">
        <v>6.1</v>
      </c>
      <c r="W25" s="1">
        <v>6.1</v>
      </c>
      <c r="X25" s="1">
        <v>6.2</v>
      </c>
      <c r="Y25" s="1">
        <v>6.2</v>
      </c>
      <c r="Z25" s="1">
        <v>6.4</v>
      </c>
      <c r="AA25" s="1">
        <v>5.7</v>
      </c>
      <c r="AB25" s="1">
        <v>5.9</v>
      </c>
      <c r="AC25" s="1">
        <v>6.2</v>
      </c>
      <c r="AD25" s="1">
        <v>6.4</v>
      </c>
      <c r="AE25" s="1">
        <v>6.2</v>
      </c>
      <c r="AF25" s="1">
        <v>6.5</v>
      </c>
      <c r="AG25" s="1">
        <v>5.9</v>
      </c>
      <c r="AH25">
        <f>AG25-((AG25-AJ25)/3)</f>
        <v>5.9333333333333336</v>
      </c>
      <c r="AI25">
        <f>AH25-((AG25-AJ25)/3)</f>
        <v>5.9666666666666668</v>
      </c>
      <c r="AJ25" s="1">
        <v>6</v>
      </c>
      <c r="AK25" s="1">
        <v>5.7</v>
      </c>
      <c r="AL25">
        <f>AK25-((AK25-AN25)/3)</f>
        <v>5.7</v>
      </c>
      <c r="AM25">
        <f>AL25-((AK25-AN25)/3)</f>
        <v>5.7</v>
      </c>
      <c r="AN25" s="1">
        <v>5.7</v>
      </c>
      <c r="AO25" s="1">
        <v>5.9</v>
      </c>
      <c r="AP25" s="1">
        <v>6.2</v>
      </c>
      <c r="AQ25" s="1">
        <v>5.6</v>
      </c>
      <c r="AR25" s="1">
        <v>5.6</v>
      </c>
      <c r="AS25" s="1"/>
    </row>
    <row r="26" spans="1:45" ht="12.75" x14ac:dyDescent="0.2">
      <c r="A26" s="7" t="s">
        <v>35</v>
      </c>
      <c r="B26" s="1">
        <v>6.1</v>
      </c>
      <c r="C26" s="1">
        <v>4.5</v>
      </c>
      <c r="D26" s="1">
        <v>3.7</v>
      </c>
      <c r="E26">
        <f t="shared" ref="E26:E28" si="4">AVERAGE(F26,D26)</f>
        <v>4.8000000000000007</v>
      </c>
      <c r="F26" s="1">
        <v>5.9</v>
      </c>
      <c r="G26" s="1">
        <v>6.4</v>
      </c>
      <c r="H26">
        <f t="shared" ref="H26:J28" si="5">AVERAGE(I26,G26)</f>
        <v>6.2</v>
      </c>
      <c r="I26" s="1">
        <v>6</v>
      </c>
      <c r="J26" s="1">
        <v>7.7</v>
      </c>
      <c r="K26" s="1">
        <v>6</v>
      </c>
      <c r="L26" s="1">
        <v>6.4</v>
      </c>
      <c r="M26" s="1">
        <v>6.3</v>
      </c>
      <c r="N26" s="1">
        <v>6.2</v>
      </c>
      <c r="O26" s="1">
        <v>6.4</v>
      </c>
      <c r="P26" s="1">
        <v>6.5</v>
      </c>
      <c r="Q26" s="1">
        <v>7</v>
      </c>
      <c r="R26">
        <f>Q26-((Q26-T26)/3)</f>
        <v>7.0666666666666664</v>
      </c>
      <c r="S26">
        <f>R26-((Q26-T26)/3)</f>
        <v>7.1333333333333329</v>
      </c>
      <c r="T26" s="1">
        <v>7.2</v>
      </c>
      <c r="U26" s="1">
        <v>6.3</v>
      </c>
      <c r="V26" s="1">
        <v>6.4</v>
      </c>
      <c r="W26" s="1">
        <v>6.6</v>
      </c>
      <c r="X26" s="1">
        <v>6.1</v>
      </c>
      <c r="Y26" s="1">
        <v>6.5</v>
      </c>
      <c r="Z26" s="1">
        <v>6.7</v>
      </c>
      <c r="AA26" s="1">
        <v>5.7</v>
      </c>
      <c r="AB26" s="1">
        <v>5.7</v>
      </c>
      <c r="AC26" s="1">
        <v>6</v>
      </c>
      <c r="AD26" s="1">
        <v>6.2</v>
      </c>
      <c r="AE26" s="1">
        <v>6</v>
      </c>
      <c r="AF26" s="1">
        <v>6.1</v>
      </c>
      <c r="AG26" s="1">
        <v>5.9</v>
      </c>
      <c r="AH26">
        <f>AG26-((AG26-AJ26)/3)</f>
        <v>5.9333333333333336</v>
      </c>
      <c r="AI26">
        <f>AH26-((AG26-AJ26)/3)</f>
        <v>5.9666666666666668</v>
      </c>
      <c r="AJ26" s="1">
        <v>6</v>
      </c>
      <c r="AK26" s="1">
        <v>6.1</v>
      </c>
      <c r="AL26">
        <f>AK26-((AK26-AN26)/3)</f>
        <v>6.0666666666666664</v>
      </c>
      <c r="AM26">
        <f>AL26-((AK26-AN26)/3)</f>
        <v>6.0333333333333332</v>
      </c>
      <c r="AN26" s="1">
        <v>6</v>
      </c>
      <c r="AO26" s="1">
        <v>6.2</v>
      </c>
      <c r="AP26" s="1">
        <v>6.1</v>
      </c>
      <c r="AQ26" s="1">
        <v>5.8</v>
      </c>
      <c r="AR26" s="1">
        <v>6</v>
      </c>
      <c r="AS26" s="1"/>
    </row>
    <row r="27" spans="1:45" ht="12.75" x14ac:dyDescent="0.2">
      <c r="A27" s="7" t="s">
        <v>36</v>
      </c>
      <c r="B27" s="1">
        <v>5.8</v>
      </c>
      <c r="C27" s="1">
        <v>4.7</v>
      </c>
      <c r="D27" s="1">
        <v>3.9</v>
      </c>
      <c r="E27">
        <f t="shared" si="4"/>
        <v>4.75</v>
      </c>
      <c r="F27" s="1">
        <v>5.6</v>
      </c>
      <c r="G27" s="1">
        <v>6.4</v>
      </c>
      <c r="H27">
        <f t="shared" si="5"/>
        <v>6.25</v>
      </c>
      <c r="I27" s="1">
        <v>6.1</v>
      </c>
      <c r="J27">
        <f t="shared" si="5"/>
        <v>6.05</v>
      </c>
      <c r="K27" s="1">
        <v>6</v>
      </c>
      <c r="L27" s="1">
        <v>6.4</v>
      </c>
      <c r="M27" s="1">
        <v>6.3</v>
      </c>
      <c r="N27" s="1">
        <v>6.5</v>
      </c>
      <c r="O27" s="1">
        <v>6.3</v>
      </c>
      <c r="P27" s="1">
        <v>6.4</v>
      </c>
      <c r="Q27" s="1">
        <v>6.7</v>
      </c>
      <c r="R27">
        <f>Q27-((Q27-T27)/3)</f>
        <v>6.7</v>
      </c>
      <c r="S27">
        <f>R27-((Q27-T27)/3)</f>
        <v>6.7</v>
      </c>
      <c r="T27" s="1">
        <v>6.7</v>
      </c>
      <c r="U27" s="1">
        <v>6.2</v>
      </c>
      <c r="V27" s="1">
        <v>6.3</v>
      </c>
      <c r="W27" s="1">
        <v>6.4</v>
      </c>
      <c r="X27" s="1">
        <v>6.6</v>
      </c>
      <c r="Y27" s="1">
        <v>6.4</v>
      </c>
      <c r="Z27" s="1">
        <v>6.7</v>
      </c>
      <c r="AA27" s="1">
        <v>5.8</v>
      </c>
      <c r="AB27" s="1">
        <v>5.9</v>
      </c>
      <c r="AC27" s="1">
        <v>6.1</v>
      </c>
      <c r="AD27" s="1">
        <v>6.4</v>
      </c>
      <c r="AE27" s="1">
        <v>6.2</v>
      </c>
      <c r="AF27" s="1">
        <v>6.4</v>
      </c>
      <c r="AG27" s="1">
        <v>5.7</v>
      </c>
      <c r="AH27">
        <f>AG27-((AG27-AJ27)/3)</f>
        <v>5.8</v>
      </c>
      <c r="AI27">
        <f>AH27-((AG27-AJ27)/3)</f>
        <v>5.8999999999999995</v>
      </c>
      <c r="AJ27" s="1">
        <v>6</v>
      </c>
      <c r="AK27" s="1">
        <v>6</v>
      </c>
      <c r="AL27">
        <f>AK27-((AK27-AN27)/3)</f>
        <v>5.9666666666666668</v>
      </c>
      <c r="AM27">
        <f>AL27-((AK27-AN27)/3)</f>
        <v>5.9333333333333336</v>
      </c>
      <c r="AN27" s="1">
        <v>5.9</v>
      </c>
      <c r="AO27" s="1">
        <v>6.2</v>
      </c>
      <c r="AP27" s="1">
        <v>6</v>
      </c>
      <c r="AQ27" s="1">
        <v>5.8</v>
      </c>
      <c r="AR27" s="1">
        <v>5.6</v>
      </c>
      <c r="AS27" s="1"/>
    </row>
    <row r="28" spans="1:45" ht="12.75" x14ac:dyDescent="0.2">
      <c r="A28" s="7" t="s">
        <v>37</v>
      </c>
      <c r="B28" s="1">
        <v>6.2</v>
      </c>
      <c r="C28" s="1">
        <v>4.4000000000000004</v>
      </c>
      <c r="D28" s="1">
        <v>4.2</v>
      </c>
      <c r="E28">
        <f t="shared" si="4"/>
        <v>5.0999999999999996</v>
      </c>
      <c r="F28" s="1">
        <v>6</v>
      </c>
      <c r="G28" s="1">
        <v>6.1</v>
      </c>
      <c r="H28">
        <f t="shared" si="5"/>
        <v>6.4</v>
      </c>
      <c r="I28" s="1">
        <v>6.7</v>
      </c>
      <c r="J28" s="1">
        <v>7.3</v>
      </c>
      <c r="K28" s="1">
        <v>5.6</v>
      </c>
      <c r="L28" s="1">
        <v>5.9</v>
      </c>
      <c r="M28" s="1">
        <v>6.1</v>
      </c>
      <c r="N28" s="1">
        <v>6.1</v>
      </c>
      <c r="O28" s="1">
        <v>6.3</v>
      </c>
      <c r="P28" s="1">
        <v>6.3</v>
      </c>
      <c r="Q28" s="1">
        <v>6.3</v>
      </c>
      <c r="R28">
        <f>Q28-((Q28-T28)/3)</f>
        <v>6.333333333333333</v>
      </c>
      <c r="S28">
        <f>R28-((Q28-T28)/3)</f>
        <v>6.3666666666666663</v>
      </c>
      <c r="T28" s="1">
        <v>6.4</v>
      </c>
      <c r="U28" s="1">
        <v>6.3</v>
      </c>
      <c r="V28" s="1">
        <v>6.3</v>
      </c>
      <c r="W28" s="1">
        <v>6.5</v>
      </c>
      <c r="X28" s="1">
        <v>6.4</v>
      </c>
      <c r="Y28" s="1">
        <v>6.4</v>
      </c>
      <c r="Z28" s="1">
        <v>6.8</v>
      </c>
      <c r="AA28" s="1">
        <v>5.9</v>
      </c>
      <c r="AB28" s="1">
        <v>6.1</v>
      </c>
      <c r="AC28" s="1">
        <v>6.3</v>
      </c>
      <c r="AD28" s="1">
        <v>6.4</v>
      </c>
      <c r="AE28" s="1">
        <v>6.1</v>
      </c>
      <c r="AF28" s="1">
        <v>6.1</v>
      </c>
      <c r="AG28" s="1">
        <v>5.8</v>
      </c>
      <c r="AH28">
        <f>AG28-((AG28-AJ28)/3)</f>
        <v>5.8666666666666663</v>
      </c>
      <c r="AI28">
        <f>AH28-((AG28-AJ28)/3)</f>
        <v>5.9333333333333327</v>
      </c>
      <c r="AJ28" s="1">
        <v>6</v>
      </c>
      <c r="AK28" s="1">
        <v>5.9</v>
      </c>
      <c r="AL28">
        <f>AK28-((AK28-AN28)/3)</f>
        <v>5.8666666666666671</v>
      </c>
      <c r="AM28">
        <f>AL28-((AK28-AN28)/3)</f>
        <v>5.8333333333333339</v>
      </c>
      <c r="AN28" s="1">
        <v>5.8</v>
      </c>
      <c r="AO28" s="1">
        <v>5.9</v>
      </c>
      <c r="AP28" s="1">
        <v>5.9</v>
      </c>
      <c r="AQ28" s="1">
        <v>5.6</v>
      </c>
      <c r="AR28" s="1">
        <v>5.7</v>
      </c>
      <c r="AS2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R33"/>
  <sheetViews>
    <sheetView workbookViewId="0"/>
  </sheetViews>
  <sheetFormatPr defaultColWidth="12.5703125" defaultRowHeight="15.75" customHeight="1" x14ac:dyDescent="0.2"/>
  <cols>
    <col min="1" max="1" width="13.5703125" customWidth="1"/>
  </cols>
  <sheetData>
    <row r="1" spans="1:44" x14ac:dyDescent="0.2">
      <c r="A1" s="1" t="s">
        <v>0</v>
      </c>
      <c r="B1" s="2">
        <v>45363</v>
      </c>
      <c r="C1" s="2">
        <v>45364</v>
      </c>
      <c r="D1" s="2">
        <v>45365</v>
      </c>
      <c r="E1" s="2">
        <v>45366</v>
      </c>
      <c r="F1" s="2">
        <v>45367</v>
      </c>
      <c r="G1" s="2">
        <v>45368</v>
      </c>
      <c r="H1" s="2">
        <v>45369</v>
      </c>
      <c r="I1" s="2">
        <v>45370</v>
      </c>
      <c r="J1" s="2">
        <v>45371</v>
      </c>
      <c r="K1" s="2">
        <v>45372</v>
      </c>
      <c r="L1" s="2">
        <v>45373</v>
      </c>
      <c r="M1" s="2">
        <v>45374</v>
      </c>
      <c r="N1" s="2">
        <v>45375</v>
      </c>
      <c r="O1" s="2">
        <v>45376</v>
      </c>
      <c r="P1" s="2">
        <v>45377</v>
      </c>
      <c r="Q1" s="2">
        <v>45378</v>
      </c>
      <c r="R1" s="2">
        <v>45379</v>
      </c>
      <c r="S1" s="2">
        <v>45380</v>
      </c>
      <c r="T1" s="2">
        <v>45381</v>
      </c>
      <c r="U1" s="2">
        <v>45382</v>
      </c>
      <c r="V1" s="2">
        <v>45383</v>
      </c>
      <c r="W1" s="2">
        <v>45384</v>
      </c>
      <c r="X1" s="2">
        <v>45385</v>
      </c>
      <c r="Y1" s="2">
        <v>45386</v>
      </c>
      <c r="Z1" s="2">
        <v>45387</v>
      </c>
      <c r="AA1" s="2">
        <v>45388</v>
      </c>
      <c r="AB1" s="2">
        <v>45389</v>
      </c>
      <c r="AC1" s="2">
        <v>45390</v>
      </c>
      <c r="AD1" s="2">
        <v>45391</v>
      </c>
      <c r="AE1" s="2">
        <v>45392</v>
      </c>
      <c r="AF1" s="2">
        <v>45393</v>
      </c>
      <c r="AG1" s="2">
        <v>45394</v>
      </c>
      <c r="AH1" s="2">
        <v>45395</v>
      </c>
      <c r="AI1" s="2">
        <v>45396</v>
      </c>
      <c r="AJ1" s="2">
        <v>45397</v>
      </c>
      <c r="AK1" s="2">
        <v>45398</v>
      </c>
      <c r="AL1" s="2">
        <v>45399</v>
      </c>
      <c r="AM1" s="2">
        <v>45400</v>
      </c>
      <c r="AN1" s="2">
        <v>45401</v>
      </c>
      <c r="AO1" s="2">
        <v>45402</v>
      </c>
      <c r="AP1" s="2">
        <v>45403</v>
      </c>
      <c r="AQ1" s="2">
        <v>45404</v>
      </c>
      <c r="AR1" s="2">
        <v>45405</v>
      </c>
    </row>
    <row r="2" spans="1:44" x14ac:dyDescent="0.2">
      <c r="A2" s="1" t="s">
        <v>1</v>
      </c>
      <c r="B2" s="1">
        <v>26</v>
      </c>
      <c r="C2" s="1">
        <v>22</v>
      </c>
      <c r="D2" s="1">
        <v>19</v>
      </c>
      <c r="F2" s="1">
        <v>21</v>
      </c>
      <c r="G2" s="1">
        <v>25</v>
      </c>
      <c r="I2" s="1">
        <v>24</v>
      </c>
      <c r="J2" s="1">
        <v>23</v>
      </c>
      <c r="K2" s="1">
        <v>23</v>
      </c>
      <c r="L2" s="1">
        <v>24</v>
      </c>
      <c r="M2" s="1">
        <v>23</v>
      </c>
      <c r="N2" s="1">
        <v>23</v>
      </c>
      <c r="O2" s="1">
        <v>23</v>
      </c>
      <c r="P2" s="1">
        <v>21</v>
      </c>
      <c r="Q2" s="1">
        <v>23</v>
      </c>
      <c r="T2" s="1">
        <v>22</v>
      </c>
      <c r="U2" s="1">
        <v>23</v>
      </c>
      <c r="V2" s="1">
        <v>19</v>
      </c>
      <c r="W2" s="1">
        <v>22</v>
      </c>
      <c r="X2" s="1">
        <v>22</v>
      </c>
      <c r="Y2" s="1">
        <v>20</v>
      </c>
      <c r="Z2" s="1">
        <v>23</v>
      </c>
      <c r="AA2" s="1">
        <v>20</v>
      </c>
      <c r="AB2" s="1">
        <v>26</v>
      </c>
      <c r="AC2" s="1">
        <v>23</v>
      </c>
      <c r="AD2" s="1">
        <v>21</v>
      </c>
      <c r="AE2" s="1">
        <v>24</v>
      </c>
      <c r="AF2" s="1">
        <v>25</v>
      </c>
      <c r="AG2" s="1">
        <v>26</v>
      </c>
      <c r="AJ2" s="1">
        <v>26</v>
      </c>
      <c r="AK2" s="1">
        <v>24</v>
      </c>
      <c r="AN2" s="1">
        <v>28</v>
      </c>
      <c r="AO2" s="1">
        <v>22</v>
      </c>
      <c r="AP2" s="1">
        <v>27</v>
      </c>
      <c r="AQ2" s="1">
        <v>26</v>
      </c>
      <c r="AR2" s="1">
        <v>25</v>
      </c>
    </row>
    <row r="3" spans="1:44" x14ac:dyDescent="0.2">
      <c r="A3" s="1" t="s">
        <v>2</v>
      </c>
      <c r="B3" s="1">
        <v>22</v>
      </c>
      <c r="C3" s="1">
        <v>22</v>
      </c>
      <c r="D3" s="1">
        <v>20</v>
      </c>
      <c r="F3" s="1">
        <v>21</v>
      </c>
      <c r="G3" s="1">
        <v>22</v>
      </c>
      <c r="I3" s="1">
        <v>22</v>
      </c>
      <c r="J3" s="1">
        <v>22</v>
      </c>
      <c r="K3" s="1">
        <v>22</v>
      </c>
      <c r="L3" s="1">
        <v>22</v>
      </c>
      <c r="M3" s="1">
        <v>22</v>
      </c>
      <c r="N3" s="1">
        <v>23</v>
      </c>
      <c r="O3" s="1">
        <v>22</v>
      </c>
      <c r="P3" s="1">
        <v>21</v>
      </c>
      <c r="Q3" s="1">
        <v>23</v>
      </c>
      <c r="T3" s="1">
        <v>22</v>
      </c>
      <c r="U3" s="1">
        <v>20</v>
      </c>
      <c r="V3" s="1">
        <v>19</v>
      </c>
      <c r="W3" s="1">
        <v>22</v>
      </c>
      <c r="X3" s="1">
        <v>22</v>
      </c>
      <c r="Y3" s="1">
        <v>20</v>
      </c>
      <c r="Z3" s="1">
        <v>23</v>
      </c>
      <c r="AB3" s="1">
        <v>22</v>
      </c>
      <c r="AC3" s="1">
        <v>21</v>
      </c>
      <c r="AD3" s="1">
        <v>19</v>
      </c>
      <c r="AE3" s="1">
        <v>23</v>
      </c>
      <c r="AF3" s="1">
        <v>25</v>
      </c>
      <c r="AG3" s="1">
        <v>25</v>
      </c>
      <c r="AJ3" s="1">
        <v>24</v>
      </c>
      <c r="AK3" s="1">
        <v>24</v>
      </c>
      <c r="AN3" s="1">
        <v>28</v>
      </c>
      <c r="AO3" s="1">
        <v>22</v>
      </c>
      <c r="AP3" s="1">
        <v>27</v>
      </c>
      <c r="AQ3" s="1">
        <v>26</v>
      </c>
      <c r="AR3" s="1">
        <v>24</v>
      </c>
    </row>
    <row r="4" spans="1:44" x14ac:dyDescent="0.2">
      <c r="A4" s="1" t="s">
        <v>3</v>
      </c>
      <c r="B4" s="1">
        <v>21</v>
      </c>
      <c r="C4" s="1">
        <v>22</v>
      </c>
      <c r="D4" s="1">
        <v>20</v>
      </c>
      <c r="F4" s="1">
        <v>21</v>
      </c>
      <c r="G4" s="1">
        <v>21</v>
      </c>
      <c r="I4" s="1">
        <v>23</v>
      </c>
      <c r="K4" s="1">
        <v>22</v>
      </c>
      <c r="L4" s="1">
        <v>22</v>
      </c>
      <c r="M4" s="1">
        <v>22</v>
      </c>
      <c r="N4" s="1">
        <v>21</v>
      </c>
      <c r="O4" s="1">
        <v>21</v>
      </c>
      <c r="P4" s="1">
        <v>21</v>
      </c>
      <c r="Q4" s="1">
        <v>23</v>
      </c>
      <c r="T4" s="1">
        <v>22</v>
      </c>
      <c r="U4" s="1">
        <v>20</v>
      </c>
      <c r="V4" s="1">
        <v>19</v>
      </c>
      <c r="W4" s="1">
        <v>22</v>
      </c>
      <c r="X4" s="1">
        <v>22</v>
      </c>
      <c r="Y4" s="1">
        <v>20</v>
      </c>
      <c r="Z4" s="1">
        <v>23</v>
      </c>
      <c r="AA4" s="1">
        <v>20</v>
      </c>
      <c r="AB4" s="1">
        <v>22</v>
      </c>
      <c r="AC4" s="1">
        <v>21</v>
      </c>
      <c r="AD4" s="1">
        <v>19</v>
      </c>
      <c r="AE4" s="1">
        <v>23</v>
      </c>
      <c r="AF4" s="1">
        <v>26</v>
      </c>
      <c r="AG4" s="1">
        <v>25</v>
      </c>
      <c r="AJ4" s="1">
        <v>24</v>
      </c>
      <c r="AK4" s="1">
        <v>24</v>
      </c>
      <c r="AN4" s="1">
        <v>27</v>
      </c>
      <c r="AO4" s="1">
        <v>23</v>
      </c>
      <c r="AP4" s="1">
        <v>27</v>
      </c>
      <c r="AQ4" s="1">
        <v>26</v>
      </c>
      <c r="AR4" s="1">
        <v>24</v>
      </c>
    </row>
    <row r="5" spans="1:44" x14ac:dyDescent="0.2">
      <c r="A5" s="1" t="s">
        <v>4</v>
      </c>
      <c r="B5" s="1">
        <v>23</v>
      </c>
      <c r="C5" s="1">
        <v>22</v>
      </c>
      <c r="D5" s="1">
        <v>21</v>
      </c>
      <c r="F5" s="1">
        <v>21</v>
      </c>
      <c r="G5" s="1">
        <v>20</v>
      </c>
      <c r="I5" s="1">
        <v>22</v>
      </c>
      <c r="J5" s="1">
        <v>22</v>
      </c>
      <c r="K5" s="1">
        <v>22</v>
      </c>
      <c r="L5" s="1">
        <v>22</v>
      </c>
      <c r="M5" s="1">
        <v>22</v>
      </c>
      <c r="N5" s="1">
        <v>21</v>
      </c>
      <c r="O5" s="1">
        <v>22</v>
      </c>
      <c r="P5" s="1">
        <v>21</v>
      </c>
      <c r="Q5" s="1">
        <v>23</v>
      </c>
      <c r="T5" s="1">
        <v>22</v>
      </c>
      <c r="U5" s="1">
        <v>20</v>
      </c>
      <c r="V5" s="1">
        <v>19</v>
      </c>
      <c r="W5" s="1">
        <v>22</v>
      </c>
      <c r="X5" s="1">
        <v>22</v>
      </c>
      <c r="Y5" s="1">
        <v>20</v>
      </c>
      <c r="Z5" s="1">
        <v>23</v>
      </c>
      <c r="AA5" s="1">
        <v>20</v>
      </c>
      <c r="AB5" s="1">
        <v>21</v>
      </c>
      <c r="AC5" s="1">
        <v>21</v>
      </c>
      <c r="AD5" s="1">
        <v>19</v>
      </c>
      <c r="AE5" s="1">
        <v>24</v>
      </c>
      <c r="AF5" s="1">
        <v>24</v>
      </c>
      <c r="AG5" s="1">
        <v>26</v>
      </c>
      <c r="AJ5" s="1">
        <v>25</v>
      </c>
      <c r="AK5" s="1">
        <v>24</v>
      </c>
      <c r="AN5" s="1">
        <v>27</v>
      </c>
      <c r="AO5" s="1">
        <v>22</v>
      </c>
      <c r="AP5" s="1">
        <v>26</v>
      </c>
      <c r="AQ5" s="1">
        <v>26</v>
      </c>
      <c r="AR5" s="1">
        <v>25</v>
      </c>
    </row>
    <row r="7" spans="1:44" x14ac:dyDescent="0.2">
      <c r="AP7" s="3" t="s">
        <v>6</v>
      </c>
    </row>
    <row r="9" spans="1:44" x14ac:dyDescent="0.2">
      <c r="L9" s="1" t="s">
        <v>33</v>
      </c>
    </row>
    <row r="11" spans="1:44" x14ac:dyDescent="0.2">
      <c r="AK11" s="3"/>
    </row>
    <row r="33" spans="4:4" x14ac:dyDescent="0.2">
      <c r="D3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</vt:lpstr>
      <vt:lpstr>pH</vt:lpstr>
      <vt:lpstr>Temp.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Gelman</cp:lastModifiedBy>
  <dcterms:modified xsi:type="dcterms:W3CDTF">2024-12-28T23:43:10Z</dcterms:modified>
</cp:coreProperties>
</file>