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af7ad45ef8a4453/Documents/Documents/School/Graduate School/UA/MS Semester 5/Thesis/"/>
    </mc:Choice>
  </mc:AlternateContent>
  <xr:revisionPtr revIDLastSave="278" documentId="8_{89B086CA-FC0F-4D6D-BC94-D74CD3DC8A41}" xr6:coauthVersionLast="47" xr6:coauthVersionMax="47" xr10:uidLastSave="{FE81A5D7-9C77-418A-B5D5-05FCD75A6513}"/>
  <bookViews>
    <workbookView xWindow="-120" yWindow="-120" windowWidth="29040" windowHeight="15840" xr2:uid="{D79F5F37-9AFC-40EB-BFF7-EF438DA920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2" i="2"/>
  <c r="O3" i="2"/>
  <c r="O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2" i="2"/>
  <c r="P2" i="2"/>
  <c r="P3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</calcChain>
</file>

<file path=xl/sharedStrings.xml><?xml version="1.0" encoding="utf-8"?>
<sst xmlns="http://schemas.openxmlformats.org/spreadsheetml/2006/main" count="204" uniqueCount="37">
  <si>
    <t>Replication</t>
  </si>
  <si>
    <t>Bucket</t>
  </si>
  <si>
    <t>Placement</t>
  </si>
  <si>
    <t>a</t>
  </si>
  <si>
    <t>R</t>
  </si>
  <si>
    <t>b</t>
  </si>
  <si>
    <t>P</t>
  </si>
  <si>
    <t>Substrate</t>
  </si>
  <si>
    <t>Inoculation</t>
  </si>
  <si>
    <t>M</t>
  </si>
  <si>
    <t>NM</t>
  </si>
  <si>
    <t>Brix_1</t>
  </si>
  <si>
    <t>Brix_2</t>
  </si>
  <si>
    <t>Brix_3</t>
  </si>
  <si>
    <t>Average_Brix</t>
  </si>
  <si>
    <t>Week_1_Height</t>
  </si>
  <si>
    <t>Week_2_Height</t>
  </si>
  <si>
    <t>Week_3_Height</t>
  </si>
  <si>
    <t>Week_4_Height</t>
  </si>
  <si>
    <t>Week_5_Height</t>
  </si>
  <si>
    <t>Week_6_Height</t>
  </si>
  <si>
    <t>Shoot_Fresh_Weight</t>
  </si>
  <si>
    <t>Shoot_Dry_Weight</t>
  </si>
  <si>
    <t>Grade_1_Weight</t>
  </si>
  <si>
    <t>Grade_1_Avg_Weight</t>
  </si>
  <si>
    <t>Grade_1_Count</t>
  </si>
  <si>
    <t>Grade_2_4_Count</t>
  </si>
  <si>
    <t>Grade_2_4_Weight</t>
  </si>
  <si>
    <t>Grade_2_4_Avg_Weight</t>
  </si>
  <si>
    <t>Grade_5_6_Count</t>
  </si>
  <si>
    <t>Grade_5_6_Weight</t>
  </si>
  <si>
    <t>Grade_5_6_Avg_Weight</t>
  </si>
  <si>
    <t>Est_Growth_Rate</t>
  </si>
  <si>
    <t>.</t>
  </si>
  <si>
    <t>All_Grades_Weight</t>
  </si>
  <si>
    <t>All_Grades_Count</t>
  </si>
  <si>
    <t>All_Grades_Avg_Weight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</si>
</sst>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179F-36DA-47A2-ACF0-2C841D1BF79E}">
  <dimension ref="A1:AD41"/>
  <sheetViews>
    <sheetView tabSelected="1" zoomScale="55" zoomScaleNormal="55" workbookViewId="0">
      <selection activeCell="Q42" sqref="Q42"/>
    </sheetView>
  </sheetViews>
  <sheetFormatPr defaultRowHeight="15" x14ac:dyDescent="0.25"/>
  <cols>
    <col min="1" max="1" width="12.28515625" style="2" bestFit="1" customWidth="1"/>
    <col min="2" max="2" width="8.140625" style="2" bestFit="1" customWidth="1"/>
    <col min="3" max="3" width="11" style="2" bestFit="1" customWidth="1"/>
    <col min="4" max="4" width="10.85546875" style="2" bestFit="1" customWidth="1"/>
    <col min="5" max="5" width="11.85546875" style="2" bestFit="1" customWidth="1"/>
    <col min="6" max="6" width="16.5703125" style="1" bestFit="1" customWidth="1"/>
    <col min="7" max="7" width="17.85546875" style="1" bestFit="1" customWidth="1"/>
    <col min="8" max="8" width="23.28515625" style="1" bestFit="1" customWidth="1"/>
    <col min="9" max="9" width="19.85546875" style="1" bestFit="1" customWidth="1"/>
    <col min="10" max="10" width="20.85546875" style="1" bestFit="1" customWidth="1"/>
    <col min="11" max="11" width="26.42578125" style="1" bestFit="1" customWidth="1"/>
    <col min="12" max="12" width="19.5703125" style="1" bestFit="1" customWidth="1"/>
    <col min="13" max="13" width="20.7109375" style="1" bestFit="1" customWidth="1"/>
    <col min="14" max="14" width="26.140625" style="1" bestFit="1" customWidth="1"/>
    <col min="15" max="15" width="26.140625" style="1" customWidth="1"/>
    <col min="16" max="16" width="20.7109375" style="1" bestFit="1" customWidth="1"/>
    <col min="17" max="17" width="26.140625" style="1" bestFit="1" customWidth="1"/>
    <col min="18" max="18" width="7.7109375" style="1" bestFit="1" customWidth="1"/>
    <col min="19" max="20" width="8.140625" style="1" bestFit="1" customWidth="1"/>
    <col min="21" max="21" width="14.7109375" style="1" bestFit="1" customWidth="1"/>
    <col min="22" max="22" width="22.28515625" style="1" bestFit="1" customWidth="1"/>
    <col min="23" max="23" width="20.42578125" style="1" bestFit="1" customWidth="1"/>
    <col min="24" max="24" width="16.28515625" style="1" bestFit="1" customWidth="1"/>
    <col min="25" max="27" width="16.7109375" style="1" bestFit="1" customWidth="1"/>
    <col min="28" max="28" width="16.5703125" style="1" bestFit="1" customWidth="1"/>
    <col min="29" max="29" width="16.7109375" style="1" bestFit="1" customWidth="1"/>
    <col min="30" max="30" width="19.140625" style="1" bestFit="1" customWidth="1"/>
  </cols>
  <sheetData>
    <row r="1" spans="1:30" s="2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1" t="s">
        <v>25</v>
      </c>
      <c r="G1" s="1" t="s">
        <v>23</v>
      </c>
      <c r="H1" s="1" t="s">
        <v>24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35</v>
      </c>
      <c r="P1" s="1" t="s">
        <v>34</v>
      </c>
      <c r="Q1" s="1" t="s">
        <v>36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21</v>
      </c>
      <c r="W1" s="1" t="s">
        <v>22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32</v>
      </c>
    </row>
    <row r="2" spans="1:30" x14ac:dyDescent="0.25">
      <c r="A2" s="2">
        <v>1</v>
      </c>
      <c r="B2" s="2">
        <v>1</v>
      </c>
      <c r="C2" s="2" t="s">
        <v>3</v>
      </c>
      <c r="D2" s="2" t="s">
        <v>4</v>
      </c>
      <c r="E2" s="2" t="s">
        <v>10</v>
      </c>
      <c r="F2" s="1">
        <v>48</v>
      </c>
      <c r="G2" s="1">
        <v>152</v>
      </c>
      <c r="H2" s="1">
        <v>3.1666666666666665</v>
      </c>
      <c r="I2" s="1">
        <v>3</v>
      </c>
      <c r="J2" s="1">
        <v>32</v>
      </c>
      <c r="K2" s="1">
        <v>10.666666666666666</v>
      </c>
      <c r="L2" s="1">
        <v>14</v>
      </c>
      <c r="M2" s="1">
        <v>165</v>
      </c>
      <c r="N2" s="1">
        <v>11.785714285714286</v>
      </c>
      <c r="O2" s="1">
        <f>SUM(L2,I2,F2)</f>
        <v>65</v>
      </c>
      <c r="P2" s="1">
        <f>SUM(M2,J2,G2)</f>
        <v>349</v>
      </c>
      <c r="Q2" s="1">
        <f>P2/O2</f>
        <v>5.3692307692307688</v>
      </c>
      <c r="R2" s="1">
        <v>7.2</v>
      </c>
      <c r="S2" s="1">
        <v>6.5</v>
      </c>
      <c r="T2" s="1">
        <v>6.2</v>
      </c>
      <c r="U2" s="1">
        <v>6.6333333333333329</v>
      </c>
      <c r="V2" s="1">
        <v>64</v>
      </c>
      <c r="W2" s="1">
        <v>12</v>
      </c>
      <c r="X2" s="1">
        <v>27</v>
      </c>
      <c r="Y2" s="1">
        <v>28</v>
      </c>
      <c r="Z2" s="1">
        <v>29</v>
      </c>
      <c r="AA2" s="1">
        <v>29</v>
      </c>
      <c r="AB2" s="1">
        <v>30</v>
      </c>
      <c r="AC2" s="1">
        <v>26</v>
      </c>
      <c r="AD2" s="1">
        <v>0.7</v>
      </c>
    </row>
    <row r="3" spans="1:30" x14ac:dyDescent="0.25">
      <c r="A3" s="2">
        <v>2</v>
      </c>
      <c r="B3" s="2">
        <v>1</v>
      </c>
      <c r="C3" s="2" t="s">
        <v>5</v>
      </c>
      <c r="D3" s="2" t="s">
        <v>4</v>
      </c>
      <c r="E3" s="2" t="s">
        <v>10</v>
      </c>
      <c r="F3" s="1">
        <v>94</v>
      </c>
      <c r="G3" s="1">
        <v>332</v>
      </c>
      <c r="H3" s="1">
        <v>3.5319148936170213</v>
      </c>
      <c r="I3" s="1">
        <v>5</v>
      </c>
      <c r="J3" s="1">
        <v>30</v>
      </c>
      <c r="K3" s="1">
        <v>6</v>
      </c>
      <c r="L3" s="1">
        <v>7</v>
      </c>
      <c r="M3" s="1">
        <v>89</v>
      </c>
      <c r="N3" s="1">
        <v>12.714285714285714</v>
      </c>
      <c r="O3" s="1">
        <f t="shared" ref="O3:O41" si="0">SUM(L3,I3,F3)</f>
        <v>106</v>
      </c>
      <c r="P3" s="1">
        <f t="shared" ref="P3:P41" si="1">SUM(M3,J3,G3)</f>
        <v>451</v>
      </c>
      <c r="Q3" s="1">
        <f t="shared" ref="Q3:Q41" si="2">P3/O3</f>
        <v>4.2547169811320753</v>
      </c>
      <c r="R3" s="1">
        <v>6.4</v>
      </c>
      <c r="S3" s="1">
        <v>6.9</v>
      </c>
      <c r="T3" s="1">
        <v>6.8</v>
      </c>
      <c r="U3" s="1">
        <v>6.7</v>
      </c>
      <c r="V3" s="1">
        <v>141</v>
      </c>
      <c r="W3" s="1">
        <v>24</v>
      </c>
      <c r="X3" s="1">
        <v>27</v>
      </c>
      <c r="Y3" s="1">
        <v>26</v>
      </c>
      <c r="Z3" s="1">
        <v>26</v>
      </c>
      <c r="AA3" s="1">
        <v>29</v>
      </c>
      <c r="AB3" s="1">
        <v>28</v>
      </c>
      <c r="AC3" s="1">
        <v>29</v>
      </c>
      <c r="AD3" s="1">
        <v>0.6</v>
      </c>
    </row>
    <row r="4" spans="1:30" x14ac:dyDescent="0.25">
      <c r="A4" s="2">
        <v>3</v>
      </c>
      <c r="B4" s="2">
        <v>2</v>
      </c>
      <c r="C4" s="2" t="s">
        <v>3</v>
      </c>
      <c r="D4" s="2" t="s">
        <v>4</v>
      </c>
      <c r="E4" s="2" t="s">
        <v>10</v>
      </c>
      <c r="F4" s="1">
        <v>71.5</v>
      </c>
      <c r="G4" s="1">
        <v>201.5</v>
      </c>
      <c r="H4" s="1">
        <v>2.8181818181818183</v>
      </c>
      <c r="I4" s="1">
        <v>3.5</v>
      </c>
      <c r="J4" s="1">
        <v>27.5</v>
      </c>
      <c r="K4" s="1">
        <v>7.8571428571428568</v>
      </c>
      <c r="L4" s="1">
        <v>9</v>
      </c>
      <c r="M4" s="1">
        <v>111</v>
      </c>
      <c r="N4" s="1">
        <v>12.333333333333334</v>
      </c>
      <c r="O4" s="1">
        <f t="shared" si="0"/>
        <v>84</v>
      </c>
      <c r="P4" s="1">
        <f t="shared" si="1"/>
        <v>340</v>
      </c>
      <c r="Q4" s="1">
        <f t="shared" si="2"/>
        <v>4.0476190476190474</v>
      </c>
      <c r="R4" s="1">
        <v>6.8</v>
      </c>
      <c r="S4" s="1">
        <v>7</v>
      </c>
      <c r="T4" s="1">
        <v>6.8</v>
      </c>
      <c r="U4" s="1">
        <v>6.8666666666666671</v>
      </c>
      <c r="V4" s="1">
        <v>139</v>
      </c>
      <c r="W4" s="1">
        <v>24</v>
      </c>
      <c r="X4" s="1">
        <v>32</v>
      </c>
      <c r="Y4" s="1">
        <v>34</v>
      </c>
      <c r="Z4" s="1">
        <v>35</v>
      </c>
      <c r="AA4" s="1">
        <v>36</v>
      </c>
      <c r="AB4" s="1">
        <v>33</v>
      </c>
      <c r="AC4" s="1">
        <v>33</v>
      </c>
      <c r="AD4" s="1">
        <v>1.3</v>
      </c>
    </row>
    <row r="5" spans="1:30" x14ac:dyDescent="0.25">
      <c r="A5" s="2">
        <v>4</v>
      </c>
      <c r="B5" s="2">
        <v>2</v>
      </c>
      <c r="C5" s="2" t="s">
        <v>5</v>
      </c>
      <c r="D5" s="2" t="s">
        <v>4</v>
      </c>
      <c r="E5" s="2" t="s">
        <v>10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  <c r="P5" s="1" t="s">
        <v>33</v>
      </c>
      <c r="Q5" s="1" t="s">
        <v>33</v>
      </c>
      <c r="R5" s="1" t="s">
        <v>33</v>
      </c>
      <c r="S5" s="1" t="s">
        <v>33</v>
      </c>
      <c r="T5" s="1" t="s">
        <v>33</v>
      </c>
      <c r="U5" s="1" t="s">
        <v>33</v>
      </c>
      <c r="V5" s="1">
        <v>72</v>
      </c>
      <c r="W5" s="1">
        <v>8</v>
      </c>
      <c r="X5" s="1">
        <v>24</v>
      </c>
      <c r="Y5" s="1">
        <v>27</v>
      </c>
      <c r="Z5" s="1">
        <v>32</v>
      </c>
      <c r="AA5" s="1">
        <v>31</v>
      </c>
      <c r="AB5" s="1">
        <v>28</v>
      </c>
      <c r="AC5" s="1">
        <v>28</v>
      </c>
      <c r="AD5" s="1">
        <v>2.6</v>
      </c>
    </row>
    <row r="6" spans="1:30" x14ac:dyDescent="0.25">
      <c r="A6" s="2">
        <v>5</v>
      </c>
      <c r="B6" s="2">
        <v>3</v>
      </c>
      <c r="C6" s="2" t="s">
        <v>3</v>
      </c>
      <c r="D6" s="2" t="s">
        <v>4</v>
      </c>
      <c r="E6" s="2" t="s">
        <v>10</v>
      </c>
      <c r="F6" s="1">
        <v>84</v>
      </c>
      <c r="G6" s="1">
        <v>236</v>
      </c>
      <c r="H6" s="1">
        <v>2.8095238095238093</v>
      </c>
      <c r="I6" s="1">
        <v>5</v>
      </c>
      <c r="J6" s="1">
        <v>36</v>
      </c>
      <c r="K6" s="1">
        <v>7.2</v>
      </c>
      <c r="L6" s="1">
        <v>7</v>
      </c>
      <c r="M6" s="1">
        <v>82</v>
      </c>
      <c r="N6" s="1">
        <v>11.714285714285714</v>
      </c>
      <c r="O6" s="1">
        <f t="shared" si="0"/>
        <v>96</v>
      </c>
      <c r="P6" s="1">
        <f t="shared" si="1"/>
        <v>354</v>
      </c>
      <c r="Q6" s="1">
        <f t="shared" si="2"/>
        <v>3.6875</v>
      </c>
      <c r="R6" s="1">
        <v>8</v>
      </c>
      <c r="S6" s="1">
        <v>8.6</v>
      </c>
      <c r="T6" s="1">
        <v>8.3000000000000007</v>
      </c>
      <c r="U6" s="1">
        <v>8.3000000000000007</v>
      </c>
      <c r="V6" s="1">
        <v>123</v>
      </c>
      <c r="W6" s="1">
        <v>18</v>
      </c>
      <c r="X6" s="1">
        <v>26</v>
      </c>
      <c r="Y6" s="1">
        <v>27</v>
      </c>
      <c r="Z6" s="1">
        <v>32</v>
      </c>
      <c r="AA6" s="1">
        <v>34</v>
      </c>
      <c r="AB6" s="1">
        <v>34</v>
      </c>
      <c r="AC6" s="1">
        <v>33</v>
      </c>
      <c r="AD6" s="1">
        <v>2.9</v>
      </c>
    </row>
    <row r="7" spans="1:30" x14ac:dyDescent="0.25">
      <c r="A7" s="2">
        <v>6</v>
      </c>
      <c r="B7" s="2">
        <v>3</v>
      </c>
      <c r="C7" s="2" t="s">
        <v>5</v>
      </c>
      <c r="D7" s="2" t="s">
        <v>4</v>
      </c>
      <c r="E7" s="2" t="s">
        <v>10</v>
      </c>
      <c r="F7" s="1">
        <v>55</v>
      </c>
      <c r="G7" s="1">
        <v>230</v>
      </c>
      <c r="H7" s="1">
        <v>4.1818181818181817</v>
      </c>
      <c r="I7" s="1">
        <v>2</v>
      </c>
      <c r="J7" s="1">
        <v>18</v>
      </c>
      <c r="K7" s="1">
        <v>9</v>
      </c>
      <c r="L7" s="1">
        <v>8</v>
      </c>
      <c r="M7" s="1">
        <v>99</v>
      </c>
      <c r="N7" s="1">
        <v>12.375</v>
      </c>
      <c r="O7" s="1">
        <f t="shared" si="0"/>
        <v>65</v>
      </c>
      <c r="P7" s="1">
        <f t="shared" si="1"/>
        <v>347</v>
      </c>
      <c r="Q7" s="1">
        <f t="shared" si="2"/>
        <v>5.3384615384615381</v>
      </c>
      <c r="R7" s="1">
        <v>8.5</v>
      </c>
      <c r="S7" s="1">
        <v>7.9</v>
      </c>
      <c r="T7" s="1">
        <v>6.6</v>
      </c>
      <c r="U7" s="1">
        <v>7.666666666666667</v>
      </c>
      <c r="V7" s="1">
        <v>124</v>
      </c>
      <c r="W7" s="1">
        <v>19</v>
      </c>
      <c r="X7" s="1">
        <v>27</v>
      </c>
      <c r="Y7" s="1">
        <v>28</v>
      </c>
      <c r="Z7" s="1">
        <v>32</v>
      </c>
      <c r="AA7" s="1">
        <v>34</v>
      </c>
      <c r="AB7" s="1">
        <v>35</v>
      </c>
      <c r="AC7" s="1">
        <v>32</v>
      </c>
      <c r="AD7" s="1">
        <v>2.5</v>
      </c>
    </row>
    <row r="8" spans="1:30" x14ac:dyDescent="0.25">
      <c r="A8" s="2">
        <v>7</v>
      </c>
      <c r="B8" s="2">
        <v>4</v>
      </c>
      <c r="C8" s="2" t="s">
        <v>3</v>
      </c>
      <c r="D8" s="2" t="s">
        <v>4</v>
      </c>
      <c r="E8" s="2" t="s">
        <v>10</v>
      </c>
      <c r="F8" s="1">
        <v>41</v>
      </c>
      <c r="G8" s="1">
        <v>223</v>
      </c>
      <c r="H8" s="1">
        <v>5.4390243902439028</v>
      </c>
      <c r="I8" s="1">
        <v>1</v>
      </c>
      <c r="J8" s="1">
        <v>10</v>
      </c>
      <c r="K8" s="1">
        <v>10</v>
      </c>
      <c r="L8" s="1">
        <v>5</v>
      </c>
      <c r="M8" s="1">
        <v>82</v>
      </c>
      <c r="N8" s="1">
        <v>16.399999999999999</v>
      </c>
      <c r="O8" s="1">
        <f t="shared" si="0"/>
        <v>47</v>
      </c>
      <c r="P8" s="1">
        <f t="shared" si="1"/>
        <v>315</v>
      </c>
      <c r="Q8" s="1">
        <f t="shared" si="2"/>
        <v>6.7021276595744679</v>
      </c>
      <c r="R8" s="1">
        <v>7.1</v>
      </c>
      <c r="S8" s="1">
        <v>7.7</v>
      </c>
      <c r="T8" s="1">
        <v>7.8</v>
      </c>
      <c r="U8" s="1">
        <v>7.5333333333333341</v>
      </c>
      <c r="V8" s="1">
        <v>170</v>
      </c>
      <c r="W8" s="1">
        <v>22</v>
      </c>
      <c r="X8" s="1">
        <v>24</v>
      </c>
      <c r="Y8" s="1">
        <v>24</v>
      </c>
      <c r="Z8" s="1">
        <v>29</v>
      </c>
      <c r="AA8" s="1">
        <v>35</v>
      </c>
      <c r="AB8" s="1">
        <v>33</v>
      </c>
      <c r="AC8" s="1">
        <v>32</v>
      </c>
      <c r="AD8" s="1">
        <v>3.8</v>
      </c>
    </row>
    <row r="9" spans="1:30" x14ac:dyDescent="0.25">
      <c r="A9" s="2">
        <v>8</v>
      </c>
      <c r="B9" s="2">
        <v>4</v>
      </c>
      <c r="C9" s="2" t="s">
        <v>5</v>
      </c>
      <c r="D9" s="2" t="s">
        <v>4</v>
      </c>
      <c r="E9" s="2" t="s">
        <v>10</v>
      </c>
      <c r="F9" s="1">
        <v>21</v>
      </c>
      <c r="G9" s="1">
        <v>84</v>
      </c>
      <c r="H9" s="1">
        <v>4</v>
      </c>
      <c r="I9" s="1">
        <v>1</v>
      </c>
      <c r="J9" s="1">
        <v>14</v>
      </c>
      <c r="K9" s="1">
        <v>14</v>
      </c>
      <c r="L9" s="1">
        <v>11</v>
      </c>
      <c r="M9" s="1">
        <v>154</v>
      </c>
      <c r="N9" s="1">
        <v>14</v>
      </c>
      <c r="O9" s="1">
        <f t="shared" si="0"/>
        <v>33</v>
      </c>
      <c r="P9" s="1">
        <f t="shared" si="1"/>
        <v>252</v>
      </c>
      <c r="Q9" s="1">
        <f t="shared" si="2"/>
        <v>7.6363636363636367</v>
      </c>
      <c r="R9" s="1">
        <v>7</v>
      </c>
      <c r="S9" s="1">
        <v>6.9</v>
      </c>
      <c r="T9" s="1">
        <v>7.9</v>
      </c>
      <c r="U9" s="1">
        <v>7.2666666666666666</v>
      </c>
      <c r="V9" s="1">
        <v>92</v>
      </c>
      <c r="W9" s="1">
        <v>14</v>
      </c>
      <c r="X9" s="1">
        <v>26</v>
      </c>
      <c r="Y9" s="1">
        <v>26</v>
      </c>
      <c r="Z9" s="1">
        <v>27</v>
      </c>
      <c r="AA9" s="1">
        <v>28</v>
      </c>
      <c r="AB9" s="1">
        <v>21</v>
      </c>
      <c r="AC9" s="1">
        <v>22</v>
      </c>
      <c r="AD9" s="1">
        <v>0.7</v>
      </c>
    </row>
    <row r="10" spans="1:30" x14ac:dyDescent="0.25">
      <c r="A10" s="2">
        <v>9</v>
      </c>
      <c r="B10" s="2">
        <v>5</v>
      </c>
      <c r="C10" s="2" t="s">
        <v>3</v>
      </c>
      <c r="D10" s="2" t="s">
        <v>4</v>
      </c>
      <c r="E10" s="2" t="s">
        <v>10</v>
      </c>
      <c r="F10" s="1">
        <v>55</v>
      </c>
      <c r="G10" s="1">
        <v>230</v>
      </c>
      <c r="H10" s="1">
        <v>4.1818181818181817</v>
      </c>
      <c r="I10" s="1">
        <v>2</v>
      </c>
      <c r="J10" s="1">
        <v>18</v>
      </c>
      <c r="K10" s="1">
        <v>9</v>
      </c>
      <c r="L10" s="1">
        <v>8</v>
      </c>
      <c r="M10" s="1">
        <v>99</v>
      </c>
      <c r="N10" s="1">
        <v>12.375</v>
      </c>
      <c r="O10" s="1">
        <f t="shared" si="0"/>
        <v>65</v>
      </c>
      <c r="P10" s="1">
        <f t="shared" si="1"/>
        <v>347</v>
      </c>
      <c r="Q10" s="1">
        <f t="shared" si="2"/>
        <v>5.3384615384615381</v>
      </c>
      <c r="R10" s="1">
        <v>7.7</v>
      </c>
      <c r="S10" s="1">
        <v>7.6</v>
      </c>
      <c r="T10" s="1">
        <v>7.5</v>
      </c>
      <c r="U10" s="1">
        <v>7.6000000000000005</v>
      </c>
      <c r="V10" s="1">
        <v>137</v>
      </c>
      <c r="W10" s="1">
        <v>23</v>
      </c>
      <c r="X10" s="1">
        <v>28</v>
      </c>
      <c r="Y10" s="1">
        <v>34</v>
      </c>
      <c r="Z10" s="1">
        <v>42</v>
      </c>
      <c r="AA10" s="1">
        <v>43</v>
      </c>
      <c r="AB10" s="1">
        <v>43</v>
      </c>
      <c r="AC10" s="1">
        <v>41</v>
      </c>
      <c r="AD10" s="1">
        <v>5.3</v>
      </c>
    </row>
    <row r="11" spans="1:30" x14ac:dyDescent="0.25">
      <c r="A11" s="2">
        <v>10</v>
      </c>
      <c r="B11" s="2">
        <v>5</v>
      </c>
      <c r="C11" s="2" t="s">
        <v>5</v>
      </c>
      <c r="D11" s="2" t="s">
        <v>4</v>
      </c>
      <c r="E11" s="2" t="s">
        <v>10</v>
      </c>
      <c r="F11" s="1">
        <v>66</v>
      </c>
      <c r="G11" s="1">
        <v>232</v>
      </c>
      <c r="H11" s="1">
        <v>3.5151515151515151</v>
      </c>
      <c r="I11" s="1">
        <v>0</v>
      </c>
      <c r="J11" s="1" t="s">
        <v>33</v>
      </c>
      <c r="K11" s="1" t="s">
        <v>33</v>
      </c>
      <c r="L11" s="1">
        <v>6</v>
      </c>
      <c r="M11" s="1">
        <v>83</v>
      </c>
      <c r="N11" s="1">
        <v>13.833333333333334</v>
      </c>
      <c r="O11" s="1">
        <f t="shared" si="0"/>
        <v>72</v>
      </c>
      <c r="P11" s="1">
        <f t="shared" si="1"/>
        <v>315</v>
      </c>
      <c r="Q11" s="1">
        <f t="shared" si="2"/>
        <v>4.375</v>
      </c>
      <c r="R11" s="1">
        <v>8.6</v>
      </c>
      <c r="S11" s="1">
        <v>7.6</v>
      </c>
      <c r="T11" s="1">
        <v>7.7</v>
      </c>
      <c r="U11" s="1">
        <v>7.9666666666666659</v>
      </c>
      <c r="V11" s="1">
        <v>195</v>
      </c>
      <c r="W11" s="1">
        <v>29</v>
      </c>
      <c r="X11" s="1">
        <v>26</v>
      </c>
      <c r="Y11" s="1">
        <v>30</v>
      </c>
      <c r="Z11" s="1">
        <v>33</v>
      </c>
      <c r="AA11" s="1">
        <v>33</v>
      </c>
      <c r="AB11" s="1">
        <v>24</v>
      </c>
      <c r="AC11" s="1">
        <v>33</v>
      </c>
      <c r="AD11" s="1">
        <v>2.4</v>
      </c>
    </row>
    <row r="12" spans="1:30" x14ac:dyDescent="0.25">
      <c r="A12" s="2">
        <v>11</v>
      </c>
      <c r="B12" s="2">
        <v>1</v>
      </c>
      <c r="C12" s="2" t="s">
        <v>3</v>
      </c>
      <c r="D12" s="2" t="s">
        <v>6</v>
      </c>
      <c r="E12" s="2" t="s">
        <v>10</v>
      </c>
      <c r="F12" s="1">
        <v>93</v>
      </c>
      <c r="G12" s="1">
        <v>338</v>
      </c>
      <c r="H12" s="1">
        <v>3.6344086021505375</v>
      </c>
      <c r="I12" s="1">
        <v>1</v>
      </c>
      <c r="J12" s="1">
        <v>8</v>
      </c>
      <c r="K12" s="1">
        <v>8</v>
      </c>
      <c r="L12" s="1">
        <v>5</v>
      </c>
      <c r="M12" s="1">
        <v>64</v>
      </c>
      <c r="N12" s="1">
        <v>12.8</v>
      </c>
      <c r="O12" s="1">
        <f t="shared" si="0"/>
        <v>99</v>
      </c>
      <c r="P12" s="1">
        <f t="shared" si="1"/>
        <v>410</v>
      </c>
      <c r="Q12" s="1">
        <f t="shared" si="2"/>
        <v>4.141414141414141</v>
      </c>
      <c r="R12" s="1">
        <v>7.3</v>
      </c>
      <c r="S12" s="1">
        <v>6.6</v>
      </c>
      <c r="T12" s="1">
        <v>6.9</v>
      </c>
      <c r="U12" s="1">
        <v>6.9333333333333327</v>
      </c>
      <c r="V12" s="1">
        <v>236</v>
      </c>
      <c r="W12" s="1">
        <v>37</v>
      </c>
      <c r="X12" s="1">
        <v>25</v>
      </c>
      <c r="Y12" s="1">
        <v>25</v>
      </c>
      <c r="Z12" s="1">
        <v>29</v>
      </c>
      <c r="AA12" s="1">
        <v>29</v>
      </c>
      <c r="AB12" s="1">
        <v>29</v>
      </c>
      <c r="AC12" s="1">
        <v>28</v>
      </c>
      <c r="AD12" s="1">
        <v>1.6</v>
      </c>
    </row>
    <row r="13" spans="1:30" x14ac:dyDescent="0.25">
      <c r="A13" s="2">
        <v>12</v>
      </c>
      <c r="B13" s="2">
        <v>1</v>
      </c>
      <c r="C13" s="2" t="s">
        <v>5</v>
      </c>
      <c r="D13" s="2" t="s">
        <v>6</v>
      </c>
      <c r="E13" s="2" t="s">
        <v>10</v>
      </c>
      <c r="F13" s="1">
        <v>65</v>
      </c>
      <c r="G13" s="1">
        <v>233</v>
      </c>
      <c r="H13" s="1">
        <v>3.5846153846153848</v>
      </c>
      <c r="I13" s="1">
        <v>1</v>
      </c>
      <c r="J13" s="1" t="s">
        <v>33</v>
      </c>
      <c r="K13" s="1" t="s">
        <v>33</v>
      </c>
      <c r="L13" s="1">
        <v>4</v>
      </c>
      <c r="M13" s="1">
        <v>35</v>
      </c>
      <c r="N13" s="1">
        <v>8.75</v>
      </c>
      <c r="O13" s="1">
        <f t="shared" si="0"/>
        <v>70</v>
      </c>
      <c r="P13" s="1">
        <f t="shared" si="1"/>
        <v>268</v>
      </c>
      <c r="Q13" s="1">
        <f t="shared" si="2"/>
        <v>3.8285714285714287</v>
      </c>
      <c r="R13" s="1">
        <v>7.5</v>
      </c>
      <c r="S13" s="1">
        <v>7.3</v>
      </c>
      <c r="T13" s="1">
        <v>7.7</v>
      </c>
      <c r="U13" s="1">
        <v>7.5</v>
      </c>
      <c r="V13" s="1">
        <v>211</v>
      </c>
      <c r="W13" s="1">
        <v>34</v>
      </c>
      <c r="X13" s="1">
        <v>27</v>
      </c>
      <c r="Y13" s="1">
        <v>26</v>
      </c>
      <c r="Z13" s="1">
        <v>33</v>
      </c>
      <c r="AA13" s="1">
        <v>33</v>
      </c>
      <c r="AB13" s="1">
        <v>31</v>
      </c>
      <c r="AC13" s="1">
        <v>33</v>
      </c>
      <c r="AD13" s="1">
        <v>2.5</v>
      </c>
    </row>
    <row r="14" spans="1:30" x14ac:dyDescent="0.25">
      <c r="A14" s="2">
        <v>13</v>
      </c>
      <c r="B14" s="2">
        <v>2</v>
      </c>
      <c r="C14" s="2" t="s">
        <v>3</v>
      </c>
      <c r="D14" s="2" t="s">
        <v>6</v>
      </c>
      <c r="E14" s="2" t="s">
        <v>10</v>
      </c>
      <c r="F14" s="1">
        <v>74</v>
      </c>
      <c r="G14" s="1">
        <v>258</v>
      </c>
      <c r="H14" s="1">
        <v>3.4864864864864864</v>
      </c>
      <c r="I14" s="1">
        <v>0</v>
      </c>
      <c r="J14" s="1" t="s">
        <v>33</v>
      </c>
      <c r="K14" s="1" t="s">
        <v>33</v>
      </c>
      <c r="L14" s="1">
        <v>9</v>
      </c>
      <c r="M14" s="1">
        <v>90</v>
      </c>
      <c r="N14" s="1">
        <v>10</v>
      </c>
      <c r="O14" s="1">
        <f t="shared" si="0"/>
        <v>83</v>
      </c>
      <c r="P14" s="1">
        <f t="shared" si="1"/>
        <v>348</v>
      </c>
      <c r="Q14" s="1">
        <f t="shared" si="2"/>
        <v>4.1927710843373491</v>
      </c>
      <c r="R14" s="1">
        <v>6.6</v>
      </c>
      <c r="S14" s="1">
        <v>6.3</v>
      </c>
      <c r="T14" s="1">
        <v>5.9</v>
      </c>
      <c r="U14" s="1">
        <v>6.2666666666666657</v>
      </c>
      <c r="V14" s="1">
        <v>233</v>
      </c>
      <c r="W14" s="1">
        <v>34</v>
      </c>
      <c r="X14" s="1">
        <v>20</v>
      </c>
      <c r="Y14" s="1">
        <v>21</v>
      </c>
      <c r="Z14" s="1">
        <v>26</v>
      </c>
      <c r="AA14" s="1">
        <v>32</v>
      </c>
      <c r="AB14" s="1">
        <v>30</v>
      </c>
      <c r="AC14" s="1">
        <v>29</v>
      </c>
      <c r="AD14" s="1">
        <v>4.0999999999999996</v>
      </c>
    </row>
    <row r="15" spans="1:30" x14ac:dyDescent="0.25">
      <c r="A15" s="2">
        <v>14</v>
      </c>
      <c r="B15" s="2">
        <v>2</v>
      </c>
      <c r="C15" s="2" t="s">
        <v>5</v>
      </c>
      <c r="D15" s="2" t="s">
        <v>6</v>
      </c>
      <c r="E15" s="2" t="s">
        <v>10</v>
      </c>
      <c r="F15" s="1">
        <v>50</v>
      </c>
      <c r="G15" s="1" t="s">
        <v>33</v>
      </c>
      <c r="H15" s="1" t="s">
        <v>33</v>
      </c>
      <c r="I15" s="1">
        <v>1</v>
      </c>
      <c r="J15" s="1" t="s">
        <v>33</v>
      </c>
      <c r="K15" s="1" t="s">
        <v>33</v>
      </c>
      <c r="L15" s="1">
        <v>16</v>
      </c>
      <c r="M15" s="1">
        <v>217</v>
      </c>
      <c r="N15" s="1">
        <v>13.5625</v>
      </c>
      <c r="O15" s="1">
        <f t="shared" si="0"/>
        <v>67</v>
      </c>
      <c r="P15" s="1">
        <f t="shared" si="1"/>
        <v>217</v>
      </c>
      <c r="Q15" s="1">
        <f t="shared" si="2"/>
        <v>3.2388059701492535</v>
      </c>
      <c r="R15" s="1">
        <v>6.9</v>
      </c>
      <c r="S15" s="1">
        <v>7.1</v>
      </c>
      <c r="T15" s="1">
        <v>7.2</v>
      </c>
      <c r="U15" s="1">
        <v>7.0666666666666664</v>
      </c>
      <c r="V15" s="1">
        <v>109</v>
      </c>
      <c r="W15" s="1">
        <v>17</v>
      </c>
      <c r="X15" s="1">
        <v>32</v>
      </c>
      <c r="Y15" s="1">
        <v>32</v>
      </c>
      <c r="Z15" s="1">
        <v>34</v>
      </c>
      <c r="AA15" s="1">
        <v>30</v>
      </c>
      <c r="AB15" s="1">
        <v>29</v>
      </c>
      <c r="AC15" s="1">
        <v>28</v>
      </c>
      <c r="AD15" s="1">
        <v>-0.4</v>
      </c>
    </row>
    <row r="16" spans="1:30" x14ac:dyDescent="0.25">
      <c r="A16" s="2">
        <v>15</v>
      </c>
      <c r="B16" s="2">
        <v>3</v>
      </c>
      <c r="C16" s="2" t="s">
        <v>3</v>
      </c>
      <c r="D16" s="2" t="s">
        <v>6</v>
      </c>
      <c r="E16" s="2" t="s">
        <v>10</v>
      </c>
      <c r="F16" s="1">
        <v>85</v>
      </c>
      <c r="G16" s="1">
        <v>111</v>
      </c>
      <c r="H16" s="1">
        <v>1.3058823529411765</v>
      </c>
      <c r="I16" s="1">
        <v>2</v>
      </c>
      <c r="J16" s="1">
        <v>12</v>
      </c>
      <c r="K16" s="1">
        <v>6</v>
      </c>
      <c r="L16" s="1">
        <v>5</v>
      </c>
      <c r="M16" s="1">
        <v>44</v>
      </c>
      <c r="N16" s="1">
        <v>8.8000000000000007</v>
      </c>
      <c r="O16" s="1">
        <f t="shared" si="0"/>
        <v>92</v>
      </c>
      <c r="P16" s="1">
        <f t="shared" si="1"/>
        <v>167</v>
      </c>
      <c r="Q16" s="1">
        <f t="shared" si="2"/>
        <v>1.8152173913043479</v>
      </c>
      <c r="R16" s="1">
        <v>6.9</v>
      </c>
      <c r="S16" s="1">
        <v>6.9</v>
      </c>
      <c r="T16" s="1">
        <v>8.3000000000000007</v>
      </c>
      <c r="U16" s="1">
        <v>7.3666666666666671</v>
      </c>
      <c r="V16" s="1">
        <v>214</v>
      </c>
      <c r="W16" s="1">
        <v>33</v>
      </c>
      <c r="X16" s="1">
        <v>31</v>
      </c>
      <c r="Y16" s="1">
        <v>37</v>
      </c>
      <c r="Z16" s="1">
        <v>36</v>
      </c>
      <c r="AA16" s="1">
        <v>28</v>
      </c>
      <c r="AB16" s="1">
        <v>28</v>
      </c>
      <c r="AC16" s="1">
        <v>28</v>
      </c>
      <c r="AD16" s="1">
        <v>-1</v>
      </c>
    </row>
    <row r="17" spans="1:30" x14ac:dyDescent="0.25">
      <c r="A17" s="2">
        <v>16</v>
      </c>
      <c r="B17" s="2">
        <v>3</v>
      </c>
      <c r="C17" s="2" t="s">
        <v>5</v>
      </c>
      <c r="D17" s="2" t="s">
        <v>6</v>
      </c>
      <c r="E17" s="2" t="s">
        <v>10</v>
      </c>
      <c r="F17" s="1">
        <v>66</v>
      </c>
      <c r="G17" s="1">
        <v>207</v>
      </c>
      <c r="H17" s="1">
        <v>3.1363636363636362</v>
      </c>
      <c r="I17" s="1">
        <v>0</v>
      </c>
      <c r="J17" s="1" t="s">
        <v>33</v>
      </c>
      <c r="K17" s="1" t="s">
        <v>33</v>
      </c>
      <c r="L17" s="1">
        <v>12</v>
      </c>
      <c r="M17" s="1">
        <v>173</v>
      </c>
      <c r="N17" s="1">
        <v>14.416666666666666</v>
      </c>
      <c r="O17" s="1">
        <f t="shared" si="0"/>
        <v>78</v>
      </c>
      <c r="P17" s="1">
        <f t="shared" si="1"/>
        <v>380</v>
      </c>
      <c r="Q17" s="1">
        <f t="shared" si="2"/>
        <v>4.8717948717948714</v>
      </c>
      <c r="R17" s="1">
        <v>7</v>
      </c>
      <c r="S17" s="1">
        <v>8</v>
      </c>
      <c r="T17" s="1">
        <v>7.3</v>
      </c>
      <c r="U17" s="1">
        <v>7.4333333333333336</v>
      </c>
      <c r="V17" s="1">
        <v>137</v>
      </c>
      <c r="W17" s="1">
        <v>21</v>
      </c>
      <c r="X17" s="1">
        <v>27</v>
      </c>
      <c r="Y17" s="1">
        <v>31</v>
      </c>
      <c r="Z17" s="1">
        <v>32</v>
      </c>
      <c r="AA17" s="1">
        <v>24</v>
      </c>
      <c r="AB17" s="1">
        <v>26</v>
      </c>
      <c r="AC17" s="1">
        <v>28</v>
      </c>
      <c r="AD17" s="1">
        <v>-0.8</v>
      </c>
    </row>
    <row r="18" spans="1:30" x14ac:dyDescent="0.25">
      <c r="A18" s="2">
        <v>17</v>
      </c>
      <c r="B18" s="2">
        <v>4</v>
      </c>
      <c r="C18" s="2" t="s">
        <v>3</v>
      </c>
      <c r="D18" s="2" t="s">
        <v>6</v>
      </c>
      <c r="E18" s="2" t="s">
        <v>10</v>
      </c>
      <c r="F18" s="1">
        <v>63</v>
      </c>
      <c r="G18" s="1">
        <v>194</v>
      </c>
      <c r="H18" s="1">
        <v>3.0793650793650795</v>
      </c>
      <c r="I18" s="1">
        <v>1</v>
      </c>
      <c r="J18" s="1" t="s">
        <v>33</v>
      </c>
      <c r="K18" s="1" t="s">
        <v>33</v>
      </c>
      <c r="L18" s="1">
        <v>9</v>
      </c>
      <c r="M18" s="1">
        <v>61</v>
      </c>
      <c r="N18" s="1">
        <v>6.7777777777777777</v>
      </c>
      <c r="O18" s="1">
        <f t="shared" si="0"/>
        <v>73</v>
      </c>
      <c r="P18" s="1">
        <f t="shared" si="1"/>
        <v>255</v>
      </c>
      <c r="Q18" s="1">
        <f t="shared" si="2"/>
        <v>3.493150684931507</v>
      </c>
      <c r="R18" s="1">
        <v>7.2</v>
      </c>
      <c r="S18" s="1">
        <v>8.3000000000000007</v>
      </c>
      <c r="T18" s="1">
        <v>7</v>
      </c>
      <c r="U18" s="1">
        <v>7.5</v>
      </c>
      <c r="V18" s="1">
        <v>145</v>
      </c>
      <c r="W18" s="1">
        <v>23</v>
      </c>
      <c r="X18" s="1">
        <v>25</v>
      </c>
      <c r="Y18" s="1">
        <v>28</v>
      </c>
      <c r="Z18" s="1">
        <v>30</v>
      </c>
      <c r="AA18" s="1">
        <v>29</v>
      </c>
      <c r="AB18" s="1">
        <v>32</v>
      </c>
      <c r="AC18" s="1">
        <v>32</v>
      </c>
      <c r="AD18" s="1">
        <v>1.4</v>
      </c>
    </row>
    <row r="19" spans="1:30" x14ac:dyDescent="0.25">
      <c r="A19" s="2">
        <v>18</v>
      </c>
      <c r="B19" s="2">
        <v>4</v>
      </c>
      <c r="C19" s="2" t="s">
        <v>5</v>
      </c>
      <c r="D19" s="2" t="s">
        <v>6</v>
      </c>
      <c r="E19" s="2" t="s">
        <v>10</v>
      </c>
      <c r="F19" s="1">
        <v>69</v>
      </c>
      <c r="G19" s="1">
        <v>293</v>
      </c>
      <c r="H19" s="1">
        <v>4.2463768115942031</v>
      </c>
      <c r="I19" s="1">
        <v>0</v>
      </c>
      <c r="J19" s="1" t="s">
        <v>33</v>
      </c>
      <c r="K19" s="1" t="s">
        <v>33</v>
      </c>
      <c r="L19" s="1">
        <v>4</v>
      </c>
      <c r="M19" s="1">
        <v>39</v>
      </c>
      <c r="N19" s="1">
        <v>9.75</v>
      </c>
      <c r="O19" s="1">
        <f t="shared" si="0"/>
        <v>73</v>
      </c>
      <c r="P19" s="1">
        <f t="shared" si="1"/>
        <v>332</v>
      </c>
      <c r="Q19" s="1">
        <f t="shared" si="2"/>
        <v>4.5479452054794525</v>
      </c>
      <c r="R19" s="1">
        <v>7.9</v>
      </c>
      <c r="S19" s="1">
        <v>8</v>
      </c>
      <c r="T19" s="1">
        <v>9.1</v>
      </c>
      <c r="U19" s="1">
        <v>8.3333333333333339</v>
      </c>
      <c r="V19" s="1">
        <v>182</v>
      </c>
      <c r="W19" s="1">
        <v>32</v>
      </c>
      <c r="X19" s="1">
        <v>28</v>
      </c>
      <c r="Y19" s="1">
        <v>35</v>
      </c>
      <c r="Z19" s="1">
        <v>34</v>
      </c>
      <c r="AA19" s="1">
        <v>34</v>
      </c>
      <c r="AB19" s="1">
        <v>29</v>
      </c>
      <c r="AC19" s="1">
        <v>34</v>
      </c>
      <c r="AD19" s="1">
        <v>1.7</v>
      </c>
    </row>
    <row r="20" spans="1:30" x14ac:dyDescent="0.25">
      <c r="A20" s="2">
        <v>19</v>
      </c>
      <c r="B20" s="2">
        <v>5</v>
      </c>
      <c r="C20" s="2" t="s">
        <v>3</v>
      </c>
      <c r="D20" s="2" t="s">
        <v>6</v>
      </c>
      <c r="E20" s="2" t="s">
        <v>10</v>
      </c>
      <c r="F20" s="1">
        <v>57</v>
      </c>
      <c r="G20" s="1">
        <v>217</v>
      </c>
      <c r="H20" s="1">
        <v>3.807017543859649</v>
      </c>
      <c r="I20" s="1">
        <v>0</v>
      </c>
      <c r="J20" s="1" t="s">
        <v>33</v>
      </c>
      <c r="K20" s="1" t="s">
        <v>33</v>
      </c>
      <c r="L20" s="1">
        <v>11</v>
      </c>
      <c r="M20" s="1">
        <v>134</v>
      </c>
      <c r="N20" s="1">
        <v>12.181818181818182</v>
      </c>
      <c r="O20" s="1">
        <f t="shared" si="0"/>
        <v>68</v>
      </c>
      <c r="P20" s="1">
        <f t="shared" si="1"/>
        <v>351</v>
      </c>
      <c r="Q20" s="1">
        <f t="shared" si="2"/>
        <v>5.1617647058823533</v>
      </c>
      <c r="R20" s="1">
        <v>6.6</v>
      </c>
      <c r="S20" s="1">
        <v>7.2</v>
      </c>
      <c r="T20" s="1">
        <v>6.8</v>
      </c>
      <c r="U20" s="1">
        <v>6.8666666666666671</v>
      </c>
      <c r="V20" s="1">
        <v>226</v>
      </c>
      <c r="W20" s="1">
        <v>37</v>
      </c>
      <c r="X20" s="1">
        <v>22</v>
      </c>
      <c r="Y20" s="1">
        <v>25</v>
      </c>
      <c r="Z20" s="1">
        <v>30</v>
      </c>
      <c r="AA20" s="1">
        <v>30</v>
      </c>
      <c r="AB20" s="1">
        <v>28</v>
      </c>
      <c r="AC20" s="1">
        <v>29</v>
      </c>
      <c r="AD20" s="1">
        <v>2.9</v>
      </c>
    </row>
    <row r="21" spans="1:30" x14ac:dyDescent="0.25">
      <c r="A21" s="2">
        <v>20</v>
      </c>
      <c r="B21" s="2">
        <v>5</v>
      </c>
      <c r="C21" s="2" t="s">
        <v>5</v>
      </c>
      <c r="D21" s="2" t="s">
        <v>6</v>
      </c>
      <c r="E21" s="2" t="s">
        <v>10</v>
      </c>
      <c r="F21" s="1">
        <v>64</v>
      </c>
      <c r="G21" s="1">
        <v>217</v>
      </c>
      <c r="H21" s="1">
        <v>3.390625</v>
      </c>
      <c r="I21" s="1">
        <v>4</v>
      </c>
      <c r="J21" s="1">
        <v>18</v>
      </c>
      <c r="K21" s="1">
        <v>4.5</v>
      </c>
      <c r="L21" s="1">
        <v>2</v>
      </c>
      <c r="M21" s="1">
        <v>3</v>
      </c>
      <c r="N21" s="1">
        <v>1.5</v>
      </c>
      <c r="O21" s="1">
        <f t="shared" si="0"/>
        <v>70</v>
      </c>
      <c r="P21" s="1">
        <f t="shared" si="1"/>
        <v>238</v>
      </c>
      <c r="Q21" s="1">
        <f t="shared" si="2"/>
        <v>3.4</v>
      </c>
      <c r="R21" s="1" t="s">
        <v>33</v>
      </c>
      <c r="S21" s="1" t="s">
        <v>33</v>
      </c>
      <c r="T21" s="1" t="s">
        <v>33</v>
      </c>
      <c r="U21" s="1" t="s">
        <v>33</v>
      </c>
      <c r="V21" s="1">
        <v>144</v>
      </c>
      <c r="W21" s="1">
        <v>24</v>
      </c>
      <c r="X21" s="1">
        <v>29</v>
      </c>
      <c r="Y21" s="1">
        <v>32</v>
      </c>
      <c r="Z21" s="1">
        <v>39</v>
      </c>
      <c r="AA21" s="1">
        <v>39</v>
      </c>
      <c r="AB21" s="1">
        <v>38</v>
      </c>
      <c r="AC21" s="1">
        <v>28</v>
      </c>
      <c r="AD21" s="1">
        <v>3.7</v>
      </c>
    </row>
    <row r="22" spans="1:30" x14ac:dyDescent="0.25">
      <c r="A22" s="2">
        <v>21</v>
      </c>
      <c r="B22" s="2">
        <v>1</v>
      </c>
      <c r="C22" s="2" t="s">
        <v>3</v>
      </c>
      <c r="D22" s="2" t="s">
        <v>4</v>
      </c>
      <c r="E22" s="2" t="s">
        <v>9</v>
      </c>
      <c r="F22" s="1">
        <v>55</v>
      </c>
      <c r="G22" s="1">
        <v>213</v>
      </c>
      <c r="H22" s="1">
        <v>3.8727272727272726</v>
      </c>
      <c r="I22" s="1">
        <v>1</v>
      </c>
      <c r="J22" s="1">
        <v>12</v>
      </c>
      <c r="K22" s="1">
        <v>12</v>
      </c>
      <c r="L22" s="1">
        <v>4</v>
      </c>
      <c r="M22" s="1">
        <v>45</v>
      </c>
      <c r="N22" s="1">
        <v>11.25</v>
      </c>
      <c r="O22" s="1">
        <f t="shared" si="0"/>
        <v>60</v>
      </c>
      <c r="P22" s="1">
        <f t="shared" si="1"/>
        <v>270</v>
      </c>
      <c r="Q22" s="1">
        <f t="shared" si="2"/>
        <v>4.5</v>
      </c>
      <c r="R22" s="1">
        <v>7.9</v>
      </c>
      <c r="S22" s="1">
        <v>7.2</v>
      </c>
      <c r="T22" s="1">
        <v>6.7</v>
      </c>
      <c r="U22" s="1">
        <v>7.2666666666666666</v>
      </c>
      <c r="V22" s="1">
        <v>101</v>
      </c>
      <c r="W22" s="1">
        <v>15</v>
      </c>
      <c r="X22" s="1">
        <v>27</v>
      </c>
      <c r="Y22" s="1">
        <v>34</v>
      </c>
      <c r="Z22" s="1">
        <v>31</v>
      </c>
      <c r="AA22" s="1">
        <v>33</v>
      </c>
      <c r="AB22" s="1">
        <v>26</v>
      </c>
      <c r="AC22" s="1">
        <v>25</v>
      </c>
      <c r="AD22" s="1">
        <v>1.5</v>
      </c>
    </row>
    <row r="23" spans="1:30" x14ac:dyDescent="0.25">
      <c r="A23" s="2">
        <v>22</v>
      </c>
      <c r="B23" s="2">
        <v>1</v>
      </c>
      <c r="C23" s="2" t="s">
        <v>5</v>
      </c>
      <c r="D23" s="2" t="s">
        <v>4</v>
      </c>
      <c r="E23" s="2" t="s">
        <v>9</v>
      </c>
      <c r="F23" s="1">
        <v>54</v>
      </c>
      <c r="G23" s="1">
        <v>200</v>
      </c>
      <c r="H23" s="1">
        <v>3.7037037037037037</v>
      </c>
      <c r="I23" s="1">
        <v>1</v>
      </c>
      <c r="J23" s="1">
        <v>4</v>
      </c>
      <c r="K23" s="1">
        <v>4</v>
      </c>
      <c r="L23" s="1">
        <v>4</v>
      </c>
      <c r="M23" s="1">
        <v>35</v>
      </c>
      <c r="N23" s="1">
        <v>8.75</v>
      </c>
      <c r="O23" s="1">
        <f t="shared" si="0"/>
        <v>59</v>
      </c>
      <c r="P23" s="1">
        <f t="shared" si="1"/>
        <v>239</v>
      </c>
      <c r="Q23" s="1">
        <f t="shared" si="2"/>
        <v>4.0508474576271185</v>
      </c>
      <c r="R23" s="1">
        <v>8.1999999999999993</v>
      </c>
      <c r="S23" s="1">
        <v>7.2</v>
      </c>
      <c r="U23" s="1">
        <v>7.6999999999999993</v>
      </c>
      <c r="V23" s="1">
        <v>96</v>
      </c>
      <c r="W23" s="1">
        <v>16</v>
      </c>
      <c r="X23" s="1">
        <v>25</v>
      </c>
      <c r="Y23" s="1">
        <v>33</v>
      </c>
      <c r="Z23" s="1">
        <v>32</v>
      </c>
      <c r="AA23" s="1">
        <v>36</v>
      </c>
      <c r="AB23" s="1">
        <v>32</v>
      </c>
      <c r="AC23" s="1">
        <v>32</v>
      </c>
      <c r="AD23" s="1">
        <v>3.2</v>
      </c>
    </row>
    <row r="24" spans="1:30" x14ac:dyDescent="0.25">
      <c r="A24" s="2">
        <v>23</v>
      </c>
      <c r="B24" s="2">
        <v>2</v>
      </c>
      <c r="C24" s="2" t="s">
        <v>3</v>
      </c>
      <c r="D24" s="2" t="s">
        <v>4</v>
      </c>
      <c r="E24" s="2" t="s">
        <v>9</v>
      </c>
      <c r="F24" s="1">
        <v>58</v>
      </c>
      <c r="G24" s="1">
        <v>265</v>
      </c>
      <c r="H24" s="1">
        <v>4.568965517241379</v>
      </c>
      <c r="I24" s="1">
        <v>0</v>
      </c>
      <c r="J24" s="1">
        <v>0</v>
      </c>
      <c r="L24" s="1">
        <v>5</v>
      </c>
      <c r="M24" s="1">
        <v>38</v>
      </c>
      <c r="N24" s="1">
        <v>7.6</v>
      </c>
      <c r="O24" s="1">
        <f t="shared" si="0"/>
        <v>63</v>
      </c>
      <c r="P24" s="1">
        <f t="shared" si="1"/>
        <v>303</v>
      </c>
      <c r="Q24" s="1">
        <f t="shared" si="2"/>
        <v>4.8095238095238093</v>
      </c>
      <c r="R24" s="1">
        <v>8</v>
      </c>
      <c r="S24" s="1">
        <v>8.6</v>
      </c>
      <c r="T24" s="1">
        <v>8</v>
      </c>
      <c r="U24" s="1">
        <v>8.2000000000000011</v>
      </c>
      <c r="V24" s="1">
        <v>200</v>
      </c>
      <c r="W24" s="1">
        <v>27</v>
      </c>
      <c r="X24" s="1">
        <v>24</v>
      </c>
      <c r="Y24" s="1">
        <v>23</v>
      </c>
      <c r="Z24" s="1">
        <v>28</v>
      </c>
      <c r="AA24" s="1">
        <v>32</v>
      </c>
      <c r="AB24" s="1">
        <v>35</v>
      </c>
      <c r="AC24" s="1">
        <v>33</v>
      </c>
      <c r="AD24" s="1">
        <v>2.9</v>
      </c>
    </row>
    <row r="25" spans="1:30" x14ac:dyDescent="0.25">
      <c r="A25" s="2">
        <v>24</v>
      </c>
      <c r="B25" s="2">
        <v>2</v>
      </c>
      <c r="C25" s="2" t="s">
        <v>5</v>
      </c>
      <c r="D25" s="2" t="s">
        <v>4</v>
      </c>
      <c r="E25" s="2" t="s">
        <v>9</v>
      </c>
      <c r="F25" s="1">
        <v>47</v>
      </c>
      <c r="G25" s="1">
        <v>191</v>
      </c>
      <c r="H25" s="1">
        <v>4.0638297872340425</v>
      </c>
      <c r="I25" s="1">
        <v>2</v>
      </c>
      <c r="J25" s="1">
        <v>21</v>
      </c>
      <c r="K25" s="1">
        <v>10.5</v>
      </c>
      <c r="L25" s="1">
        <v>9</v>
      </c>
      <c r="M25" s="1">
        <v>90</v>
      </c>
      <c r="N25" s="1">
        <v>10</v>
      </c>
      <c r="O25" s="1">
        <f t="shared" si="0"/>
        <v>58</v>
      </c>
      <c r="P25" s="1">
        <f t="shared" si="1"/>
        <v>302</v>
      </c>
      <c r="Q25" s="1">
        <f t="shared" si="2"/>
        <v>5.2068965517241379</v>
      </c>
      <c r="R25" s="1">
        <v>8.1</v>
      </c>
      <c r="S25" s="1">
        <v>9</v>
      </c>
      <c r="T25" s="1">
        <v>8.3000000000000007</v>
      </c>
      <c r="U25" s="1">
        <v>8.4666666666666668</v>
      </c>
      <c r="V25" s="1">
        <v>172</v>
      </c>
      <c r="W25" s="1">
        <v>21</v>
      </c>
      <c r="X25" s="1">
        <v>22</v>
      </c>
      <c r="Y25" s="1">
        <v>23</v>
      </c>
      <c r="Z25" s="1">
        <v>27</v>
      </c>
      <c r="AA25" s="1">
        <v>28</v>
      </c>
      <c r="AB25" s="1">
        <v>29</v>
      </c>
      <c r="AC25" s="1">
        <v>28</v>
      </c>
      <c r="AD25" s="1">
        <v>2.2000000000000002</v>
      </c>
    </row>
    <row r="26" spans="1:30" x14ac:dyDescent="0.25">
      <c r="A26" s="2">
        <v>25</v>
      </c>
      <c r="B26" s="2">
        <v>3</v>
      </c>
      <c r="C26" s="2" t="s">
        <v>3</v>
      </c>
      <c r="D26" s="2" t="s">
        <v>4</v>
      </c>
      <c r="E26" s="2" t="s">
        <v>9</v>
      </c>
      <c r="F26" s="1">
        <v>42</v>
      </c>
      <c r="G26" s="1">
        <v>127</v>
      </c>
      <c r="H26" s="1">
        <v>3.0238095238095237</v>
      </c>
      <c r="I26" s="1">
        <v>4</v>
      </c>
      <c r="J26" s="1">
        <v>33</v>
      </c>
      <c r="K26" s="1">
        <v>8.25</v>
      </c>
      <c r="L26" s="1">
        <v>10</v>
      </c>
      <c r="M26" s="1">
        <v>135</v>
      </c>
      <c r="N26" s="1">
        <v>13.5</v>
      </c>
      <c r="O26" s="1">
        <f t="shared" si="0"/>
        <v>56</v>
      </c>
      <c r="P26" s="1">
        <f t="shared" si="1"/>
        <v>295</v>
      </c>
      <c r="Q26" s="1">
        <f t="shared" si="2"/>
        <v>5.2678571428571432</v>
      </c>
      <c r="R26" s="1">
        <v>6.7</v>
      </c>
      <c r="S26" s="1">
        <v>6.8</v>
      </c>
      <c r="T26" s="1">
        <v>7</v>
      </c>
      <c r="U26" s="1">
        <v>6.833333333333333</v>
      </c>
      <c r="V26" s="1">
        <v>97</v>
      </c>
      <c r="W26" s="1">
        <v>13</v>
      </c>
      <c r="X26" s="1">
        <v>25</v>
      </c>
      <c r="Y26" s="1">
        <v>22</v>
      </c>
      <c r="Z26" s="1">
        <v>23</v>
      </c>
      <c r="AA26" s="1">
        <v>27</v>
      </c>
      <c r="AB26" s="1">
        <v>25</v>
      </c>
      <c r="AC26" s="1">
        <v>26</v>
      </c>
      <c r="AD26" s="1">
        <v>0.7</v>
      </c>
    </row>
    <row r="27" spans="1:30" x14ac:dyDescent="0.25">
      <c r="A27" s="2">
        <v>26</v>
      </c>
      <c r="B27" s="2">
        <v>3</v>
      </c>
      <c r="C27" s="2" t="s">
        <v>5</v>
      </c>
      <c r="D27" s="2" t="s">
        <v>4</v>
      </c>
      <c r="E27" s="2" t="s">
        <v>9</v>
      </c>
      <c r="F27" s="1">
        <v>59</v>
      </c>
      <c r="G27" s="1">
        <v>256</v>
      </c>
      <c r="H27" s="1">
        <v>4.3389830508474576</v>
      </c>
      <c r="I27" s="1">
        <v>1</v>
      </c>
      <c r="J27" s="1">
        <v>10</v>
      </c>
      <c r="K27" s="1">
        <v>10</v>
      </c>
      <c r="L27" s="1">
        <v>10</v>
      </c>
      <c r="M27" s="1">
        <v>79</v>
      </c>
      <c r="N27" s="1">
        <v>7.9</v>
      </c>
      <c r="O27" s="1">
        <f t="shared" si="0"/>
        <v>70</v>
      </c>
      <c r="P27" s="1">
        <f t="shared" si="1"/>
        <v>345</v>
      </c>
      <c r="Q27" s="1">
        <f t="shared" si="2"/>
        <v>4.9285714285714288</v>
      </c>
      <c r="R27" s="1">
        <v>7.9</v>
      </c>
      <c r="S27" s="1">
        <v>8.4</v>
      </c>
      <c r="T27" s="1">
        <v>6.9</v>
      </c>
      <c r="U27" s="1">
        <v>7.7333333333333343</v>
      </c>
      <c r="V27" s="1">
        <v>167</v>
      </c>
      <c r="W27" s="1">
        <v>24</v>
      </c>
      <c r="X27" s="1">
        <v>29</v>
      </c>
      <c r="Y27" s="1">
        <v>26</v>
      </c>
      <c r="Z27" s="1">
        <v>35</v>
      </c>
      <c r="AA27" s="1">
        <v>35</v>
      </c>
      <c r="AB27" s="1">
        <v>37</v>
      </c>
      <c r="AC27" s="1">
        <v>34</v>
      </c>
      <c r="AD27" s="1">
        <v>2.7</v>
      </c>
    </row>
    <row r="28" spans="1:30" x14ac:dyDescent="0.25">
      <c r="A28" s="2">
        <v>27</v>
      </c>
      <c r="B28" s="2">
        <v>4</v>
      </c>
      <c r="C28" s="2" t="s">
        <v>3</v>
      </c>
      <c r="D28" s="2" t="s">
        <v>4</v>
      </c>
      <c r="E28" s="2" t="s">
        <v>9</v>
      </c>
      <c r="F28" s="1">
        <v>66</v>
      </c>
      <c r="G28" s="1">
        <v>206</v>
      </c>
      <c r="H28" s="1">
        <v>3.1212121212121211</v>
      </c>
      <c r="I28" s="1">
        <v>0</v>
      </c>
      <c r="J28" s="1" t="s">
        <v>33</v>
      </c>
      <c r="K28" s="1" t="s">
        <v>33</v>
      </c>
      <c r="L28" s="1">
        <v>18</v>
      </c>
      <c r="M28" s="1">
        <v>132</v>
      </c>
      <c r="N28" s="1">
        <v>7.333333333333333</v>
      </c>
      <c r="O28" s="1">
        <f t="shared" si="0"/>
        <v>84</v>
      </c>
      <c r="P28" s="1">
        <f t="shared" si="1"/>
        <v>338</v>
      </c>
      <c r="Q28" s="1">
        <f t="shared" si="2"/>
        <v>4.0238095238095237</v>
      </c>
      <c r="R28" s="1">
        <v>7.5</v>
      </c>
      <c r="S28" s="1">
        <v>7.1</v>
      </c>
      <c r="T28" s="1">
        <v>7.6</v>
      </c>
      <c r="U28" s="1">
        <v>7.3999999999999995</v>
      </c>
      <c r="V28" s="1">
        <v>209</v>
      </c>
      <c r="W28" s="1">
        <v>33</v>
      </c>
      <c r="X28" s="1">
        <v>28</v>
      </c>
      <c r="Y28" s="1">
        <v>29</v>
      </c>
      <c r="Z28" s="1">
        <v>37</v>
      </c>
      <c r="AA28" s="1">
        <v>27</v>
      </c>
      <c r="AB28" s="1">
        <v>29</v>
      </c>
      <c r="AC28" s="1">
        <v>29</v>
      </c>
      <c r="AD28" s="1">
        <v>0.5</v>
      </c>
    </row>
    <row r="29" spans="1:30" x14ac:dyDescent="0.25">
      <c r="A29" s="2">
        <v>28</v>
      </c>
      <c r="B29" s="2">
        <v>4</v>
      </c>
      <c r="C29" s="2" t="s">
        <v>5</v>
      </c>
      <c r="D29" s="2" t="s">
        <v>4</v>
      </c>
      <c r="E29" s="2" t="s">
        <v>9</v>
      </c>
      <c r="F29" s="1">
        <v>56</v>
      </c>
      <c r="G29" s="1">
        <v>190</v>
      </c>
      <c r="H29" s="1">
        <v>3.3928571428571428</v>
      </c>
      <c r="I29" s="1">
        <v>2</v>
      </c>
      <c r="J29" s="1">
        <v>16</v>
      </c>
      <c r="K29" s="1">
        <v>8</v>
      </c>
      <c r="L29" s="1">
        <v>10</v>
      </c>
      <c r="M29" s="1">
        <v>104</v>
      </c>
      <c r="N29" s="1">
        <v>10.4</v>
      </c>
      <c r="O29" s="1">
        <f t="shared" si="0"/>
        <v>68</v>
      </c>
      <c r="P29" s="1">
        <f t="shared" si="1"/>
        <v>310</v>
      </c>
      <c r="Q29" s="1">
        <f t="shared" si="2"/>
        <v>4.5588235294117645</v>
      </c>
      <c r="R29" s="1">
        <v>7.1</v>
      </c>
      <c r="S29" s="1">
        <v>7.1</v>
      </c>
      <c r="T29" s="1">
        <v>7.4</v>
      </c>
      <c r="U29" s="1">
        <v>7.2</v>
      </c>
      <c r="V29" s="1">
        <v>147</v>
      </c>
      <c r="W29" s="1">
        <v>23</v>
      </c>
      <c r="X29" s="1">
        <v>25</v>
      </c>
      <c r="Y29" s="1">
        <v>28</v>
      </c>
      <c r="Z29" s="1">
        <v>29</v>
      </c>
      <c r="AA29" s="1">
        <v>30</v>
      </c>
      <c r="AB29" s="1">
        <v>31</v>
      </c>
      <c r="AC29" s="1">
        <v>29</v>
      </c>
      <c r="AD29" s="1">
        <v>1.6</v>
      </c>
    </row>
    <row r="30" spans="1:30" x14ac:dyDescent="0.25">
      <c r="A30" s="2">
        <v>29</v>
      </c>
      <c r="B30" s="2">
        <v>5</v>
      </c>
      <c r="C30" s="2" t="s">
        <v>3</v>
      </c>
      <c r="D30" s="2" t="s">
        <v>4</v>
      </c>
      <c r="E30" s="2" t="s">
        <v>9</v>
      </c>
      <c r="F30" s="1">
        <v>18</v>
      </c>
      <c r="G30" s="1">
        <v>114</v>
      </c>
      <c r="H30" s="1">
        <v>6.333333333333333</v>
      </c>
      <c r="I30" s="1">
        <v>2</v>
      </c>
      <c r="J30" s="1">
        <v>10</v>
      </c>
      <c r="K30" s="1">
        <v>5</v>
      </c>
      <c r="L30" s="1">
        <v>19</v>
      </c>
      <c r="M30" s="1">
        <v>275</v>
      </c>
      <c r="N30" s="1">
        <v>14.473684210526315</v>
      </c>
      <c r="O30" s="1">
        <f t="shared" si="0"/>
        <v>39</v>
      </c>
      <c r="P30" s="1">
        <f t="shared" si="1"/>
        <v>399</v>
      </c>
      <c r="Q30" s="1">
        <f t="shared" si="2"/>
        <v>10.23076923076923</v>
      </c>
      <c r="R30" s="1">
        <v>6.9</v>
      </c>
      <c r="S30" s="1">
        <v>6.7</v>
      </c>
      <c r="T30" s="1">
        <v>6.8</v>
      </c>
      <c r="U30" s="1">
        <v>6.8000000000000007</v>
      </c>
      <c r="V30" s="1">
        <v>141</v>
      </c>
      <c r="W30" s="1">
        <v>21</v>
      </c>
      <c r="X30" s="1">
        <v>25</v>
      </c>
      <c r="Y30" s="1">
        <v>26</v>
      </c>
      <c r="Z30" s="1">
        <v>29</v>
      </c>
      <c r="AA30" s="1">
        <v>32</v>
      </c>
      <c r="AB30" s="1">
        <v>23</v>
      </c>
      <c r="AC30" s="1">
        <v>21</v>
      </c>
      <c r="AD30" s="1">
        <v>2.4</v>
      </c>
    </row>
    <row r="31" spans="1:30" x14ac:dyDescent="0.25">
      <c r="A31" s="2">
        <v>30</v>
      </c>
      <c r="B31" s="2">
        <v>5</v>
      </c>
      <c r="C31" s="2" t="s">
        <v>5</v>
      </c>
      <c r="D31" s="2" t="s">
        <v>4</v>
      </c>
      <c r="E31" s="2" t="s">
        <v>9</v>
      </c>
      <c r="F31" s="1">
        <v>37</v>
      </c>
      <c r="G31" s="1">
        <v>127</v>
      </c>
      <c r="H31" s="1">
        <v>3.4324324324324325</v>
      </c>
      <c r="I31" s="1">
        <v>4</v>
      </c>
      <c r="J31" s="1">
        <v>48</v>
      </c>
      <c r="K31" s="1">
        <v>12</v>
      </c>
      <c r="L31" s="1">
        <v>12</v>
      </c>
      <c r="M31" s="1">
        <v>118</v>
      </c>
      <c r="N31" s="1">
        <v>9.8333333333333339</v>
      </c>
      <c r="O31" s="1">
        <f t="shared" si="0"/>
        <v>53</v>
      </c>
      <c r="P31" s="1">
        <f t="shared" si="1"/>
        <v>293</v>
      </c>
      <c r="Q31" s="1">
        <f t="shared" si="2"/>
        <v>5.5283018867924527</v>
      </c>
      <c r="R31" s="1">
        <v>6.8</v>
      </c>
      <c r="S31" s="1">
        <v>6.7</v>
      </c>
      <c r="T31" s="1">
        <v>7.4</v>
      </c>
      <c r="U31" s="1">
        <v>6.9666666666666659</v>
      </c>
      <c r="V31" s="1">
        <v>103</v>
      </c>
      <c r="W31" s="1">
        <v>16</v>
      </c>
      <c r="X31" s="1">
        <v>23</v>
      </c>
      <c r="Y31" s="1">
        <v>25</v>
      </c>
      <c r="Z31" s="1">
        <v>29</v>
      </c>
      <c r="AA31" s="1">
        <v>36</v>
      </c>
      <c r="AB31" s="1">
        <v>26</v>
      </c>
      <c r="AC31" s="1">
        <v>24</v>
      </c>
      <c r="AD31" s="1">
        <v>4.3</v>
      </c>
    </row>
    <row r="32" spans="1:30" x14ac:dyDescent="0.25">
      <c r="A32" s="2">
        <v>31</v>
      </c>
      <c r="B32" s="2">
        <v>1</v>
      </c>
      <c r="C32" s="2" t="s">
        <v>3</v>
      </c>
      <c r="D32" s="2" t="s">
        <v>6</v>
      </c>
      <c r="E32" s="2" t="s">
        <v>9</v>
      </c>
      <c r="F32" s="1">
        <v>95</v>
      </c>
      <c r="G32" s="1">
        <v>338</v>
      </c>
      <c r="H32" s="1">
        <v>3.5578947368421052</v>
      </c>
      <c r="I32" s="1">
        <v>1</v>
      </c>
      <c r="J32" s="1">
        <v>8</v>
      </c>
      <c r="K32" s="1">
        <v>8</v>
      </c>
      <c r="L32" s="1">
        <v>7</v>
      </c>
      <c r="M32" s="1">
        <v>87</v>
      </c>
      <c r="N32" s="1">
        <v>12.428571428571429</v>
      </c>
      <c r="O32" s="1">
        <f t="shared" si="0"/>
        <v>103</v>
      </c>
      <c r="P32" s="1">
        <f t="shared" si="1"/>
        <v>433</v>
      </c>
      <c r="Q32" s="1">
        <f t="shared" si="2"/>
        <v>4.2038834951456314</v>
      </c>
      <c r="R32" s="1">
        <v>7.2</v>
      </c>
      <c r="S32" s="1">
        <v>8</v>
      </c>
      <c r="T32" s="1">
        <v>6.5</v>
      </c>
      <c r="U32" s="1">
        <v>7.2333333333333334</v>
      </c>
      <c r="V32" s="1">
        <v>218</v>
      </c>
      <c r="W32" s="1">
        <v>33</v>
      </c>
      <c r="X32" s="1">
        <v>31</v>
      </c>
      <c r="Y32" s="1">
        <v>33</v>
      </c>
      <c r="Z32" s="1">
        <v>34</v>
      </c>
      <c r="AA32" s="1">
        <v>36</v>
      </c>
      <c r="AB32" s="1">
        <v>34</v>
      </c>
      <c r="AC32" s="1">
        <v>28</v>
      </c>
      <c r="AD32" s="1">
        <v>1.6</v>
      </c>
    </row>
    <row r="33" spans="1:30" x14ac:dyDescent="0.25">
      <c r="A33" s="2">
        <v>32</v>
      </c>
      <c r="B33" s="2">
        <v>1</v>
      </c>
      <c r="C33" s="2" t="s">
        <v>5</v>
      </c>
      <c r="D33" s="2" t="s">
        <v>6</v>
      </c>
      <c r="E33" s="2" t="s">
        <v>9</v>
      </c>
      <c r="F33" s="1">
        <v>73</v>
      </c>
      <c r="G33" s="1">
        <v>218</v>
      </c>
      <c r="H33" s="1">
        <v>2.9863013698630136</v>
      </c>
      <c r="I33" s="1">
        <v>1</v>
      </c>
      <c r="J33" s="1">
        <v>10</v>
      </c>
      <c r="K33" s="1">
        <v>10</v>
      </c>
      <c r="L33" s="1">
        <v>4</v>
      </c>
      <c r="M33" s="1">
        <v>30</v>
      </c>
      <c r="N33" s="1">
        <v>7.5</v>
      </c>
      <c r="O33" s="1">
        <f t="shared" si="0"/>
        <v>78</v>
      </c>
      <c r="P33" s="1">
        <f t="shared" si="1"/>
        <v>258</v>
      </c>
      <c r="Q33" s="1">
        <f t="shared" si="2"/>
        <v>3.3076923076923075</v>
      </c>
      <c r="R33" s="1">
        <v>7.9</v>
      </c>
      <c r="S33" s="1">
        <v>6.5</v>
      </c>
      <c r="T33" s="1">
        <v>7.8</v>
      </c>
      <c r="U33" s="1">
        <v>7.3999999999999995</v>
      </c>
      <c r="V33" s="1">
        <v>104</v>
      </c>
      <c r="W33" s="1">
        <v>18</v>
      </c>
      <c r="X33" s="1">
        <v>27</v>
      </c>
      <c r="Y33" s="1">
        <v>32</v>
      </c>
      <c r="Z33" s="1">
        <v>35</v>
      </c>
      <c r="AA33" s="1">
        <v>33</v>
      </c>
      <c r="AB33" s="1">
        <v>33</v>
      </c>
      <c r="AC33" s="1">
        <v>31</v>
      </c>
      <c r="AD33" s="1">
        <v>2.1</v>
      </c>
    </row>
    <row r="34" spans="1:30" x14ac:dyDescent="0.25">
      <c r="A34" s="2">
        <v>33</v>
      </c>
      <c r="B34" s="2">
        <v>2</v>
      </c>
      <c r="C34" s="2" t="s">
        <v>3</v>
      </c>
      <c r="D34" s="2" t="s">
        <v>6</v>
      </c>
      <c r="E34" s="2" t="s">
        <v>9</v>
      </c>
      <c r="F34" s="1">
        <v>61</v>
      </c>
      <c r="G34" s="1">
        <v>148</v>
      </c>
      <c r="H34" s="1">
        <v>2.4262295081967213</v>
      </c>
      <c r="I34" s="1">
        <v>2</v>
      </c>
      <c r="J34" s="1">
        <v>12</v>
      </c>
      <c r="K34" s="1">
        <v>6</v>
      </c>
      <c r="L34" s="1">
        <v>13</v>
      </c>
      <c r="M34" s="1">
        <v>190</v>
      </c>
      <c r="N34" s="1">
        <v>14.615384615384615</v>
      </c>
      <c r="O34" s="1">
        <f t="shared" si="0"/>
        <v>76</v>
      </c>
      <c r="P34" s="1">
        <f t="shared" si="1"/>
        <v>350</v>
      </c>
      <c r="Q34" s="1">
        <f t="shared" si="2"/>
        <v>4.6052631578947372</v>
      </c>
      <c r="R34" s="1">
        <v>7.5</v>
      </c>
      <c r="S34" s="1">
        <v>8.5</v>
      </c>
      <c r="T34" s="1">
        <v>7.8</v>
      </c>
      <c r="U34" s="1">
        <v>7.9333333333333336</v>
      </c>
      <c r="V34" s="1">
        <v>180</v>
      </c>
      <c r="W34" s="1">
        <v>28</v>
      </c>
      <c r="X34" s="1">
        <v>27</v>
      </c>
      <c r="Y34" s="1">
        <v>29</v>
      </c>
      <c r="Z34" s="1">
        <v>36</v>
      </c>
      <c r="AA34" s="1">
        <v>36</v>
      </c>
      <c r="AB34" s="1">
        <v>31</v>
      </c>
      <c r="AC34" s="1">
        <v>32</v>
      </c>
      <c r="AD34" s="1">
        <v>3.4</v>
      </c>
    </row>
    <row r="35" spans="1:30" x14ac:dyDescent="0.25">
      <c r="A35" s="2">
        <v>34</v>
      </c>
      <c r="B35" s="2">
        <v>2</v>
      </c>
      <c r="C35" s="2" t="s">
        <v>5</v>
      </c>
      <c r="D35" s="2" t="s">
        <v>6</v>
      </c>
      <c r="E35" s="2" t="s">
        <v>9</v>
      </c>
      <c r="F35" s="1">
        <v>49</v>
      </c>
      <c r="G35" s="1">
        <v>152</v>
      </c>
      <c r="H35" s="1">
        <v>3.1020408163265305</v>
      </c>
      <c r="I35" s="1">
        <v>4</v>
      </c>
      <c r="J35" s="1">
        <v>39</v>
      </c>
      <c r="K35" s="1">
        <v>9.75</v>
      </c>
      <c r="L35" s="1">
        <v>6</v>
      </c>
      <c r="M35" s="1">
        <v>68</v>
      </c>
      <c r="N35" s="1">
        <v>11.333333333333334</v>
      </c>
      <c r="O35" s="1">
        <f t="shared" si="0"/>
        <v>59</v>
      </c>
      <c r="P35" s="1">
        <f t="shared" si="1"/>
        <v>259</v>
      </c>
      <c r="Q35" s="1">
        <f t="shared" si="2"/>
        <v>4.3898305084745761</v>
      </c>
      <c r="R35" s="1">
        <v>7.8</v>
      </c>
      <c r="S35" s="1">
        <v>8.1999999999999993</v>
      </c>
      <c r="T35" s="1">
        <v>7.5</v>
      </c>
      <c r="U35" s="1">
        <v>7.833333333333333</v>
      </c>
      <c r="V35" s="1">
        <v>213</v>
      </c>
      <c r="W35" s="1">
        <v>30</v>
      </c>
      <c r="X35" s="1">
        <v>23</v>
      </c>
      <c r="Y35" s="1">
        <v>25</v>
      </c>
      <c r="Z35" s="1">
        <v>29</v>
      </c>
      <c r="AA35" s="1">
        <v>35</v>
      </c>
      <c r="AB35" s="1">
        <v>37</v>
      </c>
      <c r="AC35" s="1">
        <v>36</v>
      </c>
      <c r="AD35" s="1">
        <v>4</v>
      </c>
    </row>
    <row r="36" spans="1:30" x14ac:dyDescent="0.25">
      <c r="A36" s="2">
        <v>35</v>
      </c>
      <c r="B36" s="2">
        <v>3</v>
      </c>
      <c r="C36" s="2" t="s">
        <v>3</v>
      </c>
      <c r="D36" s="2" t="s">
        <v>6</v>
      </c>
      <c r="E36" s="2" t="s">
        <v>9</v>
      </c>
      <c r="F36" s="1">
        <v>83</v>
      </c>
      <c r="G36" s="1">
        <v>303</v>
      </c>
      <c r="H36" s="1">
        <v>3.6506024096385543</v>
      </c>
      <c r="I36" s="1">
        <v>5</v>
      </c>
      <c r="J36" s="1">
        <v>8</v>
      </c>
      <c r="K36" s="1">
        <v>1.6</v>
      </c>
      <c r="L36" s="1">
        <v>4</v>
      </c>
      <c r="M36" s="1">
        <v>22</v>
      </c>
      <c r="N36" s="1">
        <v>5.5</v>
      </c>
      <c r="O36" s="1">
        <f t="shared" si="0"/>
        <v>92</v>
      </c>
      <c r="P36" s="1">
        <f t="shared" si="1"/>
        <v>333</v>
      </c>
      <c r="Q36" s="1">
        <f t="shared" si="2"/>
        <v>3.6195652173913042</v>
      </c>
      <c r="R36" s="1">
        <v>7.2</v>
      </c>
      <c r="S36" s="1">
        <v>7.2</v>
      </c>
      <c r="T36" s="1">
        <v>7.2</v>
      </c>
      <c r="U36" s="1">
        <v>7.2</v>
      </c>
      <c r="V36" s="1">
        <v>275</v>
      </c>
      <c r="W36" s="1">
        <v>40</v>
      </c>
      <c r="X36" s="1">
        <v>26</v>
      </c>
      <c r="Y36" s="1">
        <v>27</v>
      </c>
      <c r="Z36" s="1">
        <v>28</v>
      </c>
      <c r="AA36" s="1">
        <v>33</v>
      </c>
      <c r="AB36" s="1">
        <v>29</v>
      </c>
      <c r="AC36" s="1">
        <v>29</v>
      </c>
      <c r="AD36" s="1">
        <v>2.2000000000000002</v>
      </c>
    </row>
    <row r="37" spans="1:30" x14ac:dyDescent="0.25">
      <c r="A37" s="2">
        <v>36</v>
      </c>
      <c r="B37" s="2">
        <v>3</v>
      </c>
      <c r="C37" s="2" t="s">
        <v>5</v>
      </c>
      <c r="D37" s="2" t="s">
        <v>6</v>
      </c>
      <c r="E37" s="2" t="s">
        <v>9</v>
      </c>
      <c r="F37" s="1">
        <v>50</v>
      </c>
      <c r="G37" s="1">
        <v>217</v>
      </c>
      <c r="H37" s="1">
        <v>4.34</v>
      </c>
      <c r="I37" s="1">
        <v>1</v>
      </c>
      <c r="J37" s="1">
        <v>3</v>
      </c>
      <c r="K37" s="1">
        <v>3</v>
      </c>
      <c r="L37" s="1">
        <v>0</v>
      </c>
      <c r="M37" s="1" t="s">
        <v>33</v>
      </c>
      <c r="N37" s="1" t="s">
        <v>33</v>
      </c>
      <c r="O37" s="1">
        <f t="shared" si="0"/>
        <v>51</v>
      </c>
      <c r="P37" s="1">
        <f t="shared" si="1"/>
        <v>220</v>
      </c>
      <c r="Q37" s="1">
        <f t="shared" si="2"/>
        <v>4.3137254901960782</v>
      </c>
      <c r="R37" s="1" t="s">
        <v>33</v>
      </c>
      <c r="S37" s="1" t="s">
        <v>33</v>
      </c>
      <c r="T37" s="1" t="s">
        <v>33</v>
      </c>
      <c r="U37" s="1" t="s">
        <v>33</v>
      </c>
      <c r="V37" s="1">
        <v>196</v>
      </c>
      <c r="W37" s="1">
        <v>32</v>
      </c>
      <c r="X37" s="1">
        <v>32</v>
      </c>
      <c r="Y37" s="1">
        <v>34</v>
      </c>
      <c r="Z37" s="1">
        <v>35</v>
      </c>
      <c r="AA37" s="1">
        <v>37</v>
      </c>
      <c r="AB37" s="1">
        <v>37</v>
      </c>
      <c r="AC37" s="1">
        <v>33</v>
      </c>
      <c r="AD37" s="1">
        <v>1.6</v>
      </c>
    </row>
    <row r="38" spans="1:30" x14ac:dyDescent="0.25">
      <c r="A38" s="2">
        <v>37</v>
      </c>
      <c r="B38" s="2">
        <v>4</v>
      </c>
      <c r="C38" s="2" t="s">
        <v>3</v>
      </c>
      <c r="D38" s="2" t="s">
        <v>6</v>
      </c>
      <c r="E38" s="2" t="s">
        <v>9</v>
      </c>
      <c r="F38" s="1">
        <v>66</v>
      </c>
      <c r="G38" s="1">
        <v>181</v>
      </c>
      <c r="H38" s="1">
        <v>2.7424242424242422</v>
      </c>
      <c r="I38" s="1">
        <v>1</v>
      </c>
      <c r="J38" s="1">
        <v>6</v>
      </c>
      <c r="K38" s="1">
        <v>6</v>
      </c>
      <c r="L38" s="1">
        <v>14</v>
      </c>
      <c r="M38" s="1">
        <v>76</v>
      </c>
      <c r="N38" s="1">
        <v>5.4285714285714288</v>
      </c>
      <c r="O38" s="1">
        <f t="shared" si="0"/>
        <v>81</v>
      </c>
      <c r="P38" s="1">
        <f t="shared" si="1"/>
        <v>263</v>
      </c>
      <c r="Q38" s="1">
        <f t="shared" si="2"/>
        <v>3.2469135802469138</v>
      </c>
      <c r="R38" s="1">
        <v>6.6</v>
      </c>
      <c r="S38" s="1">
        <v>7</v>
      </c>
      <c r="T38" s="1">
        <v>6.7</v>
      </c>
      <c r="U38" s="1">
        <v>6.7666666666666666</v>
      </c>
      <c r="V38" s="1">
        <v>183</v>
      </c>
      <c r="W38" s="1">
        <v>26</v>
      </c>
      <c r="X38" s="1">
        <v>26</v>
      </c>
      <c r="Y38" s="1">
        <v>26</v>
      </c>
      <c r="Z38" s="1">
        <v>29</v>
      </c>
      <c r="AA38" s="1">
        <v>29</v>
      </c>
      <c r="AB38" s="1">
        <v>32</v>
      </c>
      <c r="AC38" s="1">
        <v>30</v>
      </c>
      <c r="AD38" s="1">
        <v>1.2</v>
      </c>
    </row>
    <row r="39" spans="1:30" x14ac:dyDescent="0.25">
      <c r="A39" s="2">
        <v>38</v>
      </c>
      <c r="B39" s="2">
        <v>4</v>
      </c>
      <c r="C39" s="2" t="s">
        <v>5</v>
      </c>
      <c r="D39" s="2" t="s">
        <v>6</v>
      </c>
      <c r="E39" s="2" t="s">
        <v>9</v>
      </c>
      <c r="F39" s="1">
        <v>91</v>
      </c>
      <c r="G39" s="1">
        <v>311</v>
      </c>
      <c r="H39" s="1">
        <v>3.4175824175824174</v>
      </c>
      <c r="I39" s="1">
        <v>1</v>
      </c>
      <c r="J39" s="1">
        <v>7</v>
      </c>
      <c r="K39" s="1">
        <v>7</v>
      </c>
      <c r="L39" s="1">
        <v>0</v>
      </c>
      <c r="M39" s="1" t="s">
        <v>33</v>
      </c>
      <c r="N39" s="1" t="s">
        <v>33</v>
      </c>
      <c r="O39" s="1">
        <f t="shared" si="0"/>
        <v>92</v>
      </c>
      <c r="P39" s="1">
        <f t="shared" si="1"/>
        <v>318</v>
      </c>
      <c r="Q39" s="1">
        <f t="shared" si="2"/>
        <v>3.4565217391304346</v>
      </c>
      <c r="R39" s="1" t="s">
        <v>33</v>
      </c>
      <c r="S39" s="1" t="s">
        <v>33</v>
      </c>
      <c r="T39" s="1" t="s">
        <v>33</v>
      </c>
      <c r="U39" s="1" t="s">
        <v>33</v>
      </c>
      <c r="V39" s="1">
        <v>263</v>
      </c>
      <c r="W39" s="1">
        <v>37</v>
      </c>
      <c r="X39" s="1">
        <v>28</v>
      </c>
      <c r="Y39" s="1">
        <v>33</v>
      </c>
      <c r="Z39" s="1">
        <v>34</v>
      </c>
      <c r="AA39" s="1">
        <v>36</v>
      </c>
      <c r="AB39" s="1">
        <v>35</v>
      </c>
      <c r="AC39" s="1">
        <v>28</v>
      </c>
      <c r="AD39" s="1">
        <v>2.5</v>
      </c>
    </row>
    <row r="40" spans="1:30" x14ac:dyDescent="0.25">
      <c r="A40" s="2">
        <v>39</v>
      </c>
      <c r="B40" s="2">
        <v>5</v>
      </c>
      <c r="C40" s="2" t="s">
        <v>3</v>
      </c>
      <c r="D40" s="2" t="s">
        <v>6</v>
      </c>
      <c r="E40" s="2" t="s">
        <v>9</v>
      </c>
      <c r="F40" s="1">
        <v>61</v>
      </c>
      <c r="G40" s="1">
        <v>209</v>
      </c>
      <c r="H40" s="1">
        <v>3.4262295081967213</v>
      </c>
      <c r="I40" s="1">
        <v>4</v>
      </c>
      <c r="J40" s="1">
        <v>29</v>
      </c>
      <c r="K40" s="1">
        <v>7.25</v>
      </c>
      <c r="L40" s="1">
        <v>7</v>
      </c>
      <c r="M40" s="1">
        <v>64</v>
      </c>
      <c r="N40" s="1">
        <v>9.1428571428571423</v>
      </c>
      <c r="O40" s="1">
        <f t="shared" si="0"/>
        <v>72</v>
      </c>
      <c r="P40" s="1">
        <f t="shared" si="1"/>
        <v>302</v>
      </c>
      <c r="Q40" s="1">
        <f t="shared" si="2"/>
        <v>4.1944444444444446</v>
      </c>
      <c r="R40" s="1">
        <v>7.2</v>
      </c>
      <c r="S40" s="1">
        <v>7.3</v>
      </c>
      <c r="T40" s="1">
        <v>7.3</v>
      </c>
      <c r="U40" s="1">
        <v>7.2666666666666666</v>
      </c>
      <c r="V40" s="1">
        <v>130</v>
      </c>
      <c r="W40" s="1">
        <v>18</v>
      </c>
      <c r="X40" s="1">
        <v>25</v>
      </c>
      <c r="Y40" s="1">
        <v>28</v>
      </c>
      <c r="Z40" s="1">
        <v>30</v>
      </c>
      <c r="AA40" s="1">
        <v>35</v>
      </c>
      <c r="AB40" s="1">
        <v>29</v>
      </c>
      <c r="AC40" s="1">
        <v>30</v>
      </c>
      <c r="AD40" s="1">
        <v>3.2</v>
      </c>
    </row>
    <row r="41" spans="1:30" x14ac:dyDescent="0.25">
      <c r="A41" s="2">
        <v>40</v>
      </c>
      <c r="B41" s="2">
        <v>5</v>
      </c>
      <c r="C41" s="2" t="s">
        <v>5</v>
      </c>
      <c r="D41" s="2" t="s">
        <v>6</v>
      </c>
      <c r="E41" s="2" t="s">
        <v>9</v>
      </c>
      <c r="F41" s="1">
        <v>121</v>
      </c>
      <c r="G41" s="1">
        <v>390</v>
      </c>
      <c r="H41" s="1">
        <v>3.2231404958677685</v>
      </c>
      <c r="I41" s="1">
        <v>1</v>
      </c>
      <c r="J41" s="1" t="s">
        <v>33</v>
      </c>
      <c r="K41" s="1" t="s">
        <v>33</v>
      </c>
      <c r="L41" s="1">
        <v>9</v>
      </c>
      <c r="M41" s="1">
        <v>42</v>
      </c>
      <c r="N41" s="1">
        <v>4.666666666666667</v>
      </c>
      <c r="O41" s="1">
        <f t="shared" si="0"/>
        <v>131</v>
      </c>
      <c r="P41" s="1">
        <f t="shared" si="1"/>
        <v>432</v>
      </c>
      <c r="Q41" s="1">
        <f t="shared" si="2"/>
        <v>3.2977099236641223</v>
      </c>
      <c r="R41" s="1">
        <v>7.9</v>
      </c>
      <c r="S41" s="1">
        <v>7.3</v>
      </c>
      <c r="T41" s="1">
        <v>9</v>
      </c>
      <c r="U41" s="1">
        <v>8.0666666666666664</v>
      </c>
      <c r="V41" s="1">
        <v>317</v>
      </c>
      <c r="W41" s="1">
        <v>44</v>
      </c>
      <c r="X41" s="1">
        <v>29</v>
      </c>
      <c r="Y41" s="1">
        <v>32</v>
      </c>
      <c r="Z41" s="1">
        <v>39</v>
      </c>
      <c r="AA41" s="1">
        <v>39</v>
      </c>
      <c r="AB41" s="1">
        <v>39</v>
      </c>
      <c r="AC41" s="1">
        <v>38</v>
      </c>
      <c r="AD41" s="1">
        <v>3.7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Gelman</dc:creator>
  <cp:lastModifiedBy>Adam Gelman</cp:lastModifiedBy>
  <dcterms:created xsi:type="dcterms:W3CDTF">2024-08-05T18:59:11Z</dcterms:created>
  <dcterms:modified xsi:type="dcterms:W3CDTF">2024-12-30T19:17:16Z</dcterms:modified>
</cp:coreProperties>
</file>