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 activeTab="1"/>
  </bookViews>
  <sheets>
    <sheet name="Budgets" sheetId="1" r:id="rId1"/>
    <sheet name="Censu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M10" i="1"/>
  <c r="N10" i="1"/>
  <c r="N23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L4" i="1"/>
  <c r="M4" i="1"/>
  <c r="M5" i="1"/>
  <c r="L6" i="1"/>
  <c r="M6" i="1"/>
  <c r="M7" i="1"/>
  <c r="M8" i="1"/>
  <c r="L9" i="1"/>
  <c r="M9" i="1"/>
  <c r="L11" i="1"/>
  <c r="M11" i="1"/>
  <c r="M12" i="1"/>
  <c r="M13" i="1"/>
  <c r="M14" i="1"/>
  <c r="M15" i="1"/>
  <c r="M16" i="1"/>
  <c r="M17" i="1"/>
  <c r="M18" i="1"/>
  <c r="M19" i="1"/>
  <c r="M20" i="1"/>
  <c r="L21" i="1"/>
  <c r="M21" i="1"/>
  <c r="M22" i="1"/>
  <c r="M23" i="1"/>
  <c r="M2" i="1"/>
  <c r="L3" i="1"/>
  <c r="L5" i="1"/>
  <c r="L7" i="1"/>
  <c r="L8" i="1"/>
  <c r="L12" i="1"/>
  <c r="L13" i="1"/>
  <c r="L14" i="1"/>
  <c r="L15" i="1"/>
  <c r="L16" i="1"/>
  <c r="L17" i="1"/>
  <c r="L18" i="1"/>
  <c r="L19" i="1"/>
  <c r="L20" i="1"/>
  <c r="L22" i="1"/>
  <c r="L23" i="1"/>
  <c r="L2" i="1"/>
</calcChain>
</file>

<file path=xl/sharedStrings.xml><?xml version="1.0" encoding="utf-8"?>
<sst xmlns="http://schemas.openxmlformats.org/spreadsheetml/2006/main" count="109" uniqueCount="86">
  <si>
    <t>Municipality</t>
  </si>
  <si>
    <t>Total Expenditures</t>
  </si>
  <si>
    <t>Baldwin Borough</t>
  </si>
  <si>
    <t>Library</t>
  </si>
  <si>
    <t>Parks &amp; Recreation</t>
  </si>
  <si>
    <t>EMS</t>
  </si>
  <si>
    <t>Fire</t>
  </si>
  <si>
    <t>Police</t>
  </si>
  <si>
    <t>Swimming Pools</t>
  </si>
  <si>
    <t>Baldwin Township</t>
  </si>
  <si>
    <t>Bethel Park Municipality</t>
  </si>
  <si>
    <t>Brentwood Borough</t>
  </si>
  <si>
    <t>Public Works</t>
  </si>
  <si>
    <t>Dormont Borough</t>
  </si>
  <si>
    <t>Elizabeth Township</t>
  </si>
  <si>
    <t>Findlay Township</t>
  </si>
  <si>
    <t>Jefferson Hills Borough</t>
  </si>
  <si>
    <t>Moon Township</t>
  </si>
  <si>
    <t>Peters Township</t>
  </si>
  <si>
    <t>Pleasant Hills Borough</t>
  </si>
  <si>
    <t>Robinson Township</t>
  </si>
  <si>
    <t>Scott Township</t>
  </si>
  <si>
    <t>General Government</t>
  </si>
  <si>
    <t>Castle Shannon Borough</t>
  </si>
  <si>
    <t>Mt. Oliver Borough</t>
  </si>
  <si>
    <t>Mt. Lebanon Municipality</t>
  </si>
  <si>
    <t>Total Revenues</t>
  </si>
  <si>
    <t>South Fayette Township</t>
  </si>
  <si>
    <t>South Park Township</t>
  </si>
  <si>
    <t>Upper St. Clair Township</t>
  </si>
  <si>
    <t>West Mifflin Borough</t>
  </si>
  <si>
    <t>Whitehall Borough</t>
  </si>
  <si>
    <t>Median Household Income</t>
  </si>
  <si>
    <t>2016 Est. Population</t>
  </si>
  <si>
    <t>Per Capita Income</t>
  </si>
  <si>
    <t>Population Per Square Mile</t>
  </si>
  <si>
    <t>FED_ID_NUM</t>
  </si>
  <si>
    <t>25-6004117</t>
  </si>
  <si>
    <t>25-6000214</t>
  </si>
  <si>
    <t>25-6000287</t>
  </si>
  <si>
    <t>25-6000302</t>
  </si>
  <si>
    <t>25-6002189</t>
  </si>
  <si>
    <t>25-6002657</t>
  </si>
  <si>
    <t>25-6003052</t>
  </si>
  <si>
    <t>25-6003027</t>
  </si>
  <si>
    <t>25-6002931</t>
  </si>
  <si>
    <t>25-6000140</t>
  </si>
  <si>
    <t>25-6000328</t>
  </si>
  <si>
    <t>25-6003197</t>
  </si>
  <si>
    <t>25-6000346</t>
  </si>
  <si>
    <t>25-6001334</t>
  </si>
  <si>
    <t>25-6002218</t>
  </si>
  <si>
    <t>25-6000414</t>
  </si>
  <si>
    <t>25-6000438</t>
  </si>
  <si>
    <t>25-6000514</t>
  </si>
  <si>
    <t>25-6000505</t>
  </si>
  <si>
    <t>25-6002462</t>
  </si>
  <si>
    <t>25-6010611</t>
  </si>
  <si>
    <t>Other</t>
  </si>
  <si>
    <t>Max Value</t>
  </si>
  <si>
    <t>Ending Balance</t>
  </si>
  <si>
    <t>Heidelberg Borough</t>
  </si>
  <si>
    <t>Budget Doc URL</t>
  </si>
  <si>
    <t>https://github.com/awgraves/SHACOG/blob/master/2017%20Municipal%20Budgets/Baldwin_Township.pdf</t>
  </si>
  <si>
    <t>https://github.com/awgraves/SHACOG/blob/master/2017%20Municipal%20Budgets/Bethel_Park.pdf</t>
  </si>
  <si>
    <t>https://github.com/awgraves/SHACOG/blob/master/2017%20Municipal%20Budgets/Brentwood.pdf</t>
  </si>
  <si>
    <t>https://github.com/awgraves/SHACOG/blob/master/2017%20Municipal%20Budgets/Castle_Shannon.pdf</t>
  </si>
  <si>
    <t>https://github.com/awgraves/SHACOG/blob/master/2017%20Municipal%20Budgets/Dormont.pdf</t>
  </si>
  <si>
    <t>https://github.com/awgraves/SHACOG/blob/master/2017%20Municipal%20Budgets/Elizabeth.pdf</t>
  </si>
  <si>
    <t>https://github.com/awgraves/SHACOG/blob/master/2017%20Municipal%20Budgets/Findlay.pdf</t>
  </si>
  <si>
    <t>https://github.com/awgraves/SHACOG/blob/master/2017%20Municipal%20Budgets/Heidelberg.pdf</t>
  </si>
  <si>
    <t>https://github.com/awgraves/SHACOG/blob/master/2017%20Municipal%20Budgets/Jefferson_Hills.pdf</t>
  </si>
  <si>
    <t>https://github.com/awgraves/SHACOG/blob/master/2017%20Municipal%20Budgets/Moon.pdf</t>
  </si>
  <si>
    <t>https://github.com/awgraves/SHACOG/blob/master/2017%20Municipal%20Budgets/Mount_Oliver.pdf</t>
  </si>
  <si>
    <t>https://github.com/awgraves/SHACOG/blob/master/2017%20Municipal%20Budgets/Mt_Lebanon.pdf</t>
  </si>
  <si>
    <t>https://github.com/awgraves/SHACOG/tree/master/2017%20Municipal%20Budgets/Peters</t>
  </si>
  <si>
    <t>https://github.com/awgraves/SHACOG/blob/master/2017%20Municipal%20Budgets/Pleasant_Hills.pdf</t>
  </si>
  <si>
    <t>https://github.com/awgraves/SHACOG/blob/master/2017%20Municipal%20Budgets/Robinson.pdf</t>
  </si>
  <si>
    <t>https://github.com/awgraves/SHACOG/blob/master/2017%20Municipal%20Budgets/Scott.pdf</t>
  </si>
  <si>
    <t>https://github.com/awgraves/SHACOG/blob/master/2017%20Municipal%20Budgets/South_Fayette.pdf</t>
  </si>
  <si>
    <t>https://github.com/awgraves/SHACOG/blob/master/2017%20Municipal%20Budgets/South_Park.pdf</t>
  </si>
  <si>
    <t>https://github.com/awgraves/SHACOG/blob/master/2017%20Municipal%20Budgets/Upper_St_Clair.pdf</t>
  </si>
  <si>
    <t>https://github.com/awgraves/SHACOG/blob/master/2017%20Municipal%20Budgets/West_Mifflin.xlsx</t>
  </si>
  <si>
    <t>https://github.com/awgraves/SHACOG/blob/master/2017%20Municipal%20Budgets/Whitehall.pdf</t>
  </si>
  <si>
    <t>https://baldwinboroughpa.opengov.com/transparency#/</t>
  </si>
  <si>
    <t>25-1183152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</si>
</sst>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164" fontId="0" fillId="0" borderId="0" xfId="15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33">
    <cellStyle name="Currency" xfId="1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I1" workbookViewId="0">
      <pane ySplit="1" topLeftCell="A2" activePane="bottomLeft" state="frozen"/>
      <selection pane="bottomLeft" activeCell="O7" sqref="O7"/>
    </sheetView>
  </sheetViews>
  <sheetFormatPr baseColWidth="10" defaultRowHeight="15" x14ac:dyDescent="0"/>
  <cols>
    <col min="1" max="1" width="21.33203125" customWidth="1"/>
    <col min="2" max="2" width="16.83203125" customWidth="1"/>
    <col min="3" max="3" width="16.33203125" customWidth="1"/>
    <col min="4" max="4" width="17.6640625" customWidth="1"/>
    <col min="5" max="5" width="14" bestFit="1" customWidth="1"/>
    <col min="6" max="6" width="16.6640625" customWidth="1"/>
    <col min="7" max="7" width="12.33203125" bestFit="1" customWidth="1"/>
    <col min="8" max="9" width="14" bestFit="1" customWidth="1"/>
    <col min="10" max="10" width="19" customWidth="1"/>
    <col min="11" max="11" width="14" customWidth="1"/>
    <col min="12" max="12" width="15" bestFit="1" customWidth="1"/>
    <col min="13" max="13" width="17.33203125" customWidth="1"/>
    <col min="14" max="14" width="16.83203125" customWidth="1"/>
    <col min="15" max="15" width="90" customWidth="1"/>
  </cols>
  <sheetData>
    <row r="1" spans="1:20">
      <c r="A1" s="2" t="s">
        <v>0</v>
      </c>
      <c r="B1" s="2" t="s">
        <v>26</v>
      </c>
      <c r="C1" s="2" t="s">
        <v>1</v>
      </c>
      <c r="D1" s="2" t="s">
        <v>22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12</v>
      </c>
      <c r="K1" s="2" t="s">
        <v>8</v>
      </c>
      <c r="L1" s="2" t="s">
        <v>58</v>
      </c>
      <c r="M1" s="2" t="s">
        <v>59</v>
      </c>
      <c r="N1" s="2" t="s">
        <v>60</v>
      </c>
      <c r="O1" s="2" t="s">
        <v>62</v>
      </c>
      <c r="P1" s="1"/>
      <c r="Q1" s="1"/>
      <c r="R1" s="1"/>
      <c r="S1" s="1"/>
      <c r="T1" s="1"/>
    </row>
    <row r="2" spans="1:20">
      <c r="A2" s="1" t="s">
        <v>2</v>
      </c>
      <c r="B2" s="4">
        <v>19878620</v>
      </c>
      <c r="C2" s="4">
        <v>18046671</v>
      </c>
      <c r="D2" s="4">
        <v>1985807</v>
      </c>
      <c r="E2" s="4">
        <v>185000</v>
      </c>
      <c r="F2" s="4">
        <v>898461</v>
      </c>
      <c r="G2" s="4">
        <v>50214</v>
      </c>
      <c r="H2" s="4">
        <v>340459</v>
      </c>
      <c r="I2" s="4">
        <v>3624212</v>
      </c>
      <c r="J2" s="4">
        <v>8039307</v>
      </c>
      <c r="K2" s="4">
        <v>164791</v>
      </c>
      <c r="L2" s="4">
        <f xml:space="preserve"> C2 - SUM(D2:K2)</f>
        <v>2758420</v>
      </c>
      <c r="M2" s="4">
        <f xml:space="preserve"> MAX(D2:L2)</f>
        <v>8039307</v>
      </c>
      <c r="N2" s="4">
        <f>B2-C2</f>
        <v>1831949</v>
      </c>
      <c r="O2" s="1" t="s">
        <v>84</v>
      </c>
      <c r="P2" s="1"/>
      <c r="Q2" s="1"/>
      <c r="R2" s="1"/>
      <c r="S2" s="1"/>
      <c r="T2" s="1"/>
    </row>
    <row r="3" spans="1:20">
      <c r="A3" s="1" t="s">
        <v>9</v>
      </c>
      <c r="B3" s="4">
        <v>1893459</v>
      </c>
      <c r="C3" s="4">
        <v>1893459.27</v>
      </c>
      <c r="D3" s="4">
        <v>272145</v>
      </c>
      <c r="E3" s="4">
        <v>0</v>
      </c>
      <c r="F3" s="4">
        <v>45600</v>
      </c>
      <c r="G3" s="4">
        <v>0</v>
      </c>
      <c r="H3" s="4">
        <v>18300</v>
      </c>
      <c r="I3" s="4">
        <v>679713.27</v>
      </c>
      <c r="J3" s="4">
        <v>590001</v>
      </c>
      <c r="K3" s="4">
        <v>0</v>
      </c>
      <c r="L3" s="4">
        <f t="shared" ref="L3:L23" si="0" xml:space="preserve"> C3 - SUM(D3:K3)</f>
        <v>287700</v>
      </c>
      <c r="M3" s="4">
        <f t="shared" ref="M3:M23" si="1" xml:space="preserve"> MAX(D3:L3)</f>
        <v>679713.27</v>
      </c>
      <c r="N3" s="4">
        <f t="shared" ref="N3:N22" si="2">B3-C3</f>
        <v>-0.27000000001862645</v>
      </c>
      <c r="O3" s="1" t="s">
        <v>63</v>
      </c>
      <c r="P3" s="1"/>
      <c r="Q3" s="1"/>
      <c r="R3" s="1"/>
      <c r="S3" s="1"/>
      <c r="T3" s="1"/>
    </row>
    <row r="4" spans="1:20">
      <c r="A4" s="1" t="s">
        <v>10</v>
      </c>
      <c r="B4" s="4">
        <v>46128765</v>
      </c>
      <c r="C4" s="4">
        <v>33660430</v>
      </c>
      <c r="D4" s="4">
        <v>4459807</v>
      </c>
      <c r="E4" s="4">
        <v>749823</v>
      </c>
      <c r="F4" s="4">
        <v>3846698</v>
      </c>
      <c r="G4" s="4">
        <v>5038</v>
      </c>
      <c r="H4" s="4">
        <v>542062</v>
      </c>
      <c r="I4" s="4">
        <v>7744183</v>
      </c>
      <c r="J4" s="4">
        <v>11455177</v>
      </c>
      <c r="K4" s="4">
        <v>0</v>
      </c>
      <c r="L4" s="4">
        <f t="shared" si="0"/>
        <v>4857642</v>
      </c>
      <c r="M4" s="4">
        <f t="shared" si="1"/>
        <v>11455177</v>
      </c>
      <c r="N4" s="4">
        <f t="shared" si="2"/>
        <v>12468335</v>
      </c>
      <c r="O4" s="1" t="s">
        <v>64</v>
      </c>
      <c r="P4" s="1"/>
      <c r="Q4" s="1"/>
      <c r="R4" s="1"/>
      <c r="S4" s="1"/>
      <c r="T4" s="1"/>
    </row>
    <row r="5" spans="1:20">
      <c r="A5" s="1" t="s">
        <v>11</v>
      </c>
      <c r="B5" s="4">
        <v>18288940</v>
      </c>
      <c r="C5" s="4">
        <v>18288940</v>
      </c>
      <c r="D5" s="4">
        <v>1000380</v>
      </c>
      <c r="E5" s="4">
        <v>242400</v>
      </c>
      <c r="F5" s="4">
        <v>647830</v>
      </c>
      <c r="G5" s="4">
        <v>94240</v>
      </c>
      <c r="H5" s="4">
        <v>184050</v>
      </c>
      <c r="I5" s="4">
        <v>2431800</v>
      </c>
      <c r="J5" s="4">
        <v>8521540</v>
      </c>
      <c r="K5" s="4">
        <v>597000</v>
      </c>
      <c r="L5" s="4">
        <f t="shared" si="0"/>
        <v>4569700</v>
      </c>
      <c r="M5" s="4">
        <f t="shared" si="1"/>
        <v>8521540</v>
      </c>
      <c r="N5" s="4">
        <f t="shared" si="2"/>
        <v>0</v>
      </c>
      <c r="O5" s="1" t="s">
        <v>65</v>
      </c>
      <c r="P5" s="1"/>
      <c r="Q5" s="1"/>
      <c r="R5" s="1"/>
      <c r="S5" s="1"/>
      <c r="T5" s="1"/>
    </row>
    <row r="6" spans="1:20">
      <c r="A6" s="1" t="s">
        <v>23</v>
      </c>
      <c r="B6" s="4">
        <v>10615048.630000001</v>
      </c>
      <c r="C6" s="4">
        <v>9348601.6300000008</v>
      </c>
      <c r="D6" s="4">
        <v>1033513.63</v>
      </c>
      <c r="E6" s="4">
        <v>340138</v>
      </c>
      <c r="F6" s="4">
        <v>271900</v>
      </c>
      <c r="G6" s="4">
        <v>74000</v>
      </c>
      <c r="H6" s="4">
        <v>98000</v>
      </c>
      <c r="I6" s="4">
        <v>2543144</v>
      </c>
      <c r="J6" s="4">
        <v>3618824</v>
      </c>
      <c r="K6" s="4">
        <v>0</v>
      </c>
      <c r="L6" s="4">
        <f t="shared" si="0"/>
        <v>1369082.0000000009</v>
      </c>
      <c r="M6" s="4">
        <f t="shared" si="1"/>
        <v>3618824</v>
      </c>
      <c r="N6" s="4">
        <f t="shared" si="2"/>
        <v>1266447</v>
      </c>
      <c r="O6" s="1" t="s">
        <v>66</v>
      </c>
      <c r="P6" s="1"/>
      <c r="Q6" s="1"/>
      <c r="R6" s="1"/>
      <c r="S6" s="1"/>
      <c r="T6" s="1"/>
    </row>
    <row r="7" spans="1:20">
      <c r="A7" s="1" t="s">
        <v>13</v>
      </c>
      <c r="B7" s="4">
        <v>13929868</v>
      </c>
      <c r="C7" s="4">
        <v>13885988</v>
      </c>
      <c r="D7" s="4">
        <v>1307768</v>
      </c>
      <c r="E7" s="4">
        <v>88818</v>
      </c>
      <c r="F7" s="4">
        <v>404888</v>
      </c>
      <c r="G7" s="4">
        <v>0</v>
      </c>
      <c r="H7" s="4">
        <v>717194</v>
      </c>
      <c r="I7" s="4">
        <v>2180150</v>
      </c>
      <c r="J7" s="4">
        <v>5511054</v>
      </c>
      <c r="K7" s="4">
        <v>204614</v>
      </c>
      <c r="L7" s="4">
        <f t="shared" si="0"/>
        <v>3471502</v>
      </c>
      <c r="M7" s="4">
        <f t="shared" si="1"/>
        <v>5511054</v>
      </c>
      <c r="N7" s="4">
        <f t="shared" si="2"/>
        <v>43880</v>
      </c>
      <c r="O7" s="1" t="s">
        <v>67</v>
      </c>
      <c r="P7" s="1"/>
      <c r="Q7" s="1"/>
      <c r="R7" s="1"/>
      <c r="S7" s="1"/>
      <c r="T7" s="1"/>
    </row>
    <row r="8" spans="1:20">
      <c r="A8" s="1" t="s">
        <v>14</v>
      </c>
      <c r="B8" s="4">
        <v>6203390.5999999996</v>
      </c>
      <c r="C8" s="4">
        <v>6037739</v>
      </c>
      <c r="D8" s="4">
        <v>666139</v>
      </c>
      <c r="E8" s="4">
        <v>0</v>
      </c>
      <c r="F8" s="4">
        <v>107635</v>
      </c>
      <c r="G8" s="4">
        <v>40000</v>
      </c>
      <c r="H8" s="4">
        <v>419400</v>
      </c>
      <c r="I8" s="4">
        <v>1361990</v>
      </c>
      <c r="J8" s="4">
        <v>2373540</v>
      </c>
      <c r="K8" s="4">
        <v>0</v>
      </c>
      <c r="L8" s="4">
        <f t="shared" si="0"/>
        <v>1069035</v>
      </c>
      <c r="M8" s="4">
        <f t="shared" si="1"/>
        <v>2373540</v>
      </c>
      <c r="N8" s="4">
        <f t="shared" si="2"/>
        <v>165651.59999999963</v>
      </c>
      <c r="O8" s="1" t="s">
        <v>68</v>
      </c>
      <c r="P8" s="1"/>
      <c r="Q8" s="1"/>
      <c r="R8" s="1"/>
      <c r="S8" s="1"/>
      <c r="T8" s="1"/>
    </row>
    <row r="9" spans="1:20">
      <c r="A9" s="1" t="s">
        <v>15</v>
      </c>
      <c r="B9" s="4">
        <v>11711879</v>
      </c>
      <c r="C9" s="4">
        <v>11711879</v>
      </c>
      <c r="D9" s="4">
        <v>1197071</v>
      </c>
      <c r="E9" s="4">
        <v>0</v>
      </c>
      <c r="F9" s="4">
        <v>831898</v>
      </c>
      <c r="G9" s="4">
        <v>21000</v>
      </c>
      <c r="H9" s="4">
        <v>334864</v>
      </c>
      <c r="I9" s="4">
        <v>2990623</v>
      </c>
      <c r="J9" s="4">
        <v>2211650</v>
      </c>
      <c r="K9" s="4">
        <v>0</v>
      </c>
      <c r="L9" s="9">
        <f t="shared" si="0"/>
        <v>4124773</v>
      </c>
      <c r="M9" s="4">
        <f t="shared" si="1"/>
        <v>4124773</v>
      </c>
      <c r="N9" s="4">
        <f t="shared" si="2"/>
        <v>0</v>
      </c>
      <c r="O9" t="s">
        <v>69</v>
      </c>
      <c r="P9" s="1"/>
      <c r="Q9" s="1"/>
      <c r="R9" s="1"/>
      <c r="S9" s="1"/>
      <c r="T9" s="1"/>
    </row>
    <row r="10" spans="1:20">
      <c r="A10" s="1" t="s">
        <v>61</v>
      </c>
      <c r="B10" s="4">
        <v>1013625</v>
      </c>
      <c r="C10" s="4">
        <v>920304.2</v>
      </c>
      <c r="D10" s="4">
        <v>179370</v>
      </c>
      <c r="E10" s="4">
        <v>0</v>
      </c>
      <c r="F10" s="4">
        <v>7000</v>
      </c>
      <c r="G10" s="4">
        <v>0</v>
      </c>
      <c r="H10" s="4">
        <v>27300</v>
      </c>
      <c r="I10" s="4">
        <v>293618.59999999998</v>
      </c>
      <c r="J10" s="4">
        <v>254636.4</v>
      </c>
      <c r="K10" s="4">
        <v>0</v>
      </c>
      <c r="L10" s="10">
        <f t="shared" si="0"/>
        <v>158379.19999999995</v>
      </c>
      <c r="M10" s="4">
        <f t="shared" si="1"/>
        <v>293618.59999999998</v>
      </c>
      <c r="N10" s="4">
        <f t="shared" si="2"/>
        <v>93320.800000000047</v>
      </c>
      <c r="O10" t="s">
        <v>70</v>
      </c>
      <c r="P10" s="1"/>
      <c r="Q10" s="1"/>
      <c r="R10" s="1"/>
      <c r="S10" s="1"/>
      <c r="T10" s="1"/>
    </row>
    <row r="11" spans="1:20">
      <c r="A11" s="1" t="s">
        <v>16</v>
      </c>
      <c r="B11" s="4">
        <v>13988774</v>
      </c>
      <c r="C11" s="4">
        <v>14789931</v>
      </c>
      <c r="D11" s="4">
        <v>1094264</v>
      </c>
      <c r="E11" s="4">
        <v>283410</v>
      </c>
      <c r="F11" s="4">
        <v>448850</v>
      </c>
      <c r="G11" s="4">
        <v>0</v>
      </c>
      <c r="H11" s="4">
        <v>371475</v>
      </c>
      <c r="I11" s="4">
        <v>3200050</v>
      </c>
      <c r="J11" s="4">
        <v>8193529</v>
      </c>
      <c r="K11" s="4">
        <v>0</v>
      </c>
      <c r="L11" s="4">
        <f t="shared" si="0"/>
        <v>1198353</v>
      </c>
      <c r="M11" s="4">
        <f t="shared" si="1"/>
        <v>8193529</v>
      </c>
      <c r="N11" s="4">
        <f t="shared" si="2"/>
        <v>-801157</v>
      </c>
      <c r="O11" s="1" t="s">
        <v>71</v>
      </c>
      <c r="P11" s="1"/>
      <c r="Q11" s="1"/>
      <c r="R11" s="1"/>
      <c r="S11" s="1"/>
      <c r="T11" s="1"/>
    </row>
    <row r="12" spans="1:20">
      <c r="A12" s="1" t="s">
        <v>17</v>
      </c>
      <c r="B12" s="4">
        <v>28896057.120000001</v>
      </c>
      <c r="C12" s="4">
        <v>18671958.34</v>
      </c>
      <c r="D12" s="4">
        <v>1827975.56</v>
      </c>
      <c r="E12" s="4">
        <v>230600</v>
      </c>
      <c r="F12" s="4">
        <v>1761266</v>
      </c>
      <c r="G12" s="4">
        <v>0</v>
      </c>
      <c r="H12" s="4">
        <v>1030600</v>
      </c>
      <c r="I12" s="4">
        <v>5633583</v>
      </c>
      <c r="J12" s="4">
        <v>3981261.78</v>
      </c>
      <c r="K12" s="4">
        <v>0</v>
      </c>
      <c r="L12" s="4">
        <f t="shared" si="0"/>
        <v>4206672</v>
      </c>
      <c r="M12" s="4">
        <f t="shared" si="1"/>
        <v>5633583</v>
      </c>
      <c r="N12" s="4">
        <f t="shared" si="2"/>
        <v>10224098.780000001</v>
      </c>
      <c r="O12" s="1" t="s">
        <v>72</v>
      </c>
      <c r="P12" s="1"/>
      <c r="Q12" s="1"/>
      <c r="R12" s="1"/>
      <c r="S12" s="1"/>
      <c r="T12" s="1"/>
    </row>
    <row r="13" spans="1:20">
      <c r="A13" s="1" t="s">
        <v>25</v>
      </c>
      <c r="B13" s="4">
        <v>58763090</v>
      </c>
      <c r="C13" s="4">
        <v>58346460</v>
      </c>
      <c r="D13" s="4">
        <v>14043260</v>
      </c>
      <c r="E13" s="4">
        <v>1479090</v>
      </c>
      <c r="F13" s="4">
        <v>5275420</v>
      </c>
      <c r="G13" s="4">
        <v>262530</v>
      </c>
      <c r="H13" s="4">
        <v>3985360</v>
      </c>
      <c r="I13" s="4">
        <v>9007900</v>
      </c>
      <c r="J13" s="4">
        <v>18967580</v>
      </c>
      <c r="K13" s="4">
        <v>407300</v>
      </c>
      <c r="L13" s="4">
        <f t="shared" si="0"/>
        <v>4918020</v>
      </c>
      <c r="M13" s="4">
        <f t="shared" si="1"/>
        <v>18967580</v>
      </c>
      <c r="N13" s="4">
        <f t="shared" si="2"/>
        <v>416630</v>
      </c>
      <c r="O13" s="1" t="s">
        <v>74</v>
      </c>
      <c r="P13" s="1"/>
      <c r="Q13" s="1"/>
      <c r="R13" s="1"/>
      <c r="S13" s="1"/>
      <c r="T13" s="1"/>
    </row>
    <row r="14" spans="1:20">
      <c r="A14" s="1" t="s">
        <v>24</v>
      </c>
      <c r="B14" s="4">
        <v>1972282</v>
      </c>
      <c r="C14" s="4">
        <v>1972282</v>
      </c>
      <c r="D14" s="4">
        <v>457020</v>
      </c>
      <c r="E14" s="4">
        <v>0</v>
      </c>
      <c r="F14" s="4">
        <v>19790</v>
      </c>
      <c r="G14" s="4">
        <v>0</v>
      </c>
      <c r="H14" s="4">
        <v>117006</v>
      </c>
      <c r="I14" s="4">
        <v>694552</v>
      </c>
      <c r="J14" s="4">
        <v>243038</v>
      </c>
      <c r="K14" s="4">
        <v>0</v>
      </c>
      <c r="L14" s="4">
        <f t="shared" si="0"/>
        <v>440876</v>
      </c>
      <c r="M14" s="4">
        <f t="shared" si="1"/>
        <v>694552</v>
      </c>
      <c r="N14" s="4">
        <f t="shared" si="2"/>
        <v>0</v>
      </c>
      <c r="O14" s="1" t="s">
        <v>73</v>
      </c>
      <c r="P14" s="1"/>
      <c r="Q14" s="1"/>
      <c r="R14" s="1"/>
      <c r="S14" s="1"/>
      <c r="T14" s="1"/>
    </row>
    <row r="15" spans="1:20">
      <c r="A15" s="3" t="s">
        <v>18</v>
      </c>
      <c r="B15" s="4">
        <v>30332998</v>
      </c>
      <c r="C15" s="4">
        <v>23191475</v>
      </c>
      <c r="D15" s="4">
        <v>1756476</v>
      </c>
      <c r="E15" s="4">
        <v>1007149</v>
      </c>
      <c r="F15" s="4">
        <v>2966183</v>
      </c>
      <c r="G15" s="4">
        <v>98670</v>
      </c>
      <c r="H15" s="4">
        <v>2633179</v>
      </c>
      <c r="I15" s="4">
        <v>3088523</v>
      </c>
      <c r="J15" s="4">
        <v>6583270</v>
      </c>
      <c r="K15" s="4">
        <v>0</v>
      </c>
      <c r="L15" s="4">
        <f t="shared" si="0"/>
        <v>5058025</v>
      </c>
      <c r="M15" s="4">
        <f t="shared" si="1"/>
        <v>6583270</v>
      </c>
      <c r="N15" s="4">
        <f t="shared" si="2"/>
        <v>7141523</v>
      </c>
      <c r="O15" s="1" t="s">
        <v>75</v>
      </c>
      <c r="P15" s="1"/>
      <c r="Q15" s="1"/>
      <c r="R15" s="1"/>
      <c r="S15" s="1"/>
      <c r="T15" s="1"/>
    </row>
    <row r="16" spans="1:20">
      <c r="A16" s="1" t="s">
        <v>19</v>
      </c>
      <c r="B16" s="4">
        <v>10644138.689999999</v>
      </c>
      <c r="C16" s="4">
        <v>10331419.91</v>
      </c>
      <c r="D16" s="4">
        <v>903011.67</v>
      </c>
      <c r="E16" s="4">
        <v>153630</v>
      </c>
      <c r="F16" s="4">
        <v>168640.58</v>
      </c>
      <c r="G16" s="4">
        <v>52000</v>
      </c>
      <c r="H16" s="4">
        <v>332025</v>
      </c>
      <c r="I16" s="4">
        <v>2916469.79</v>
      </c>
      <c r="J16" s="4">
        <v>4929754.58</v>
      </c>
      <c r="K16" s="4">
        <v>0</v>
      </c>
      <c r="L16" s="4">
        <f t="shared" si="0"/>
        <v>875888.28999999911</v>
      </c>
      <c r="M16" s="4">
        <f t="shared" si="1"/>
        <v>4929754.58</v>
      </c>
      <c r="N16" s="4">
        <f t="shared" si="2"/>
        <v>312718.77999999933</v>
      </c>
      <c r="O16" t="s">
        <v>76</v>
      </c>
      <c r="P16" s="1"/>
      <c r="Q16" s="1"/>
      <c r="R16" s="1"/>
      <c r="S16" s="1"/>
      <c r="T16" s="1"/>
    </row>
    <row r="17" spans="1:20">
      <c r="A17" s="1" t="s">
        <v>20</v>
      </c>
      <c r="B17" s="4">
        <v>13971268</v>
      </c>
      <c r="C17" s="4">
        <v>13971268</v>
      </c>
      <c r="D17" s="4">
        <v>1261700</v>
      </c>
      <c r="E17" s="4">
        <v>178000</v>
      </c>
      <c r="F17" s="4">
        <v>494142</v>
      </c>
      <c r="G17" s="4">
        <v>25000</v>
      </c>
      <c r="H17" s="4">
        <v>529900</v>
      </c>
      <c r="I17" s="4">
        <v>5299910</v>
      </c>
      <c r="J17" s="4">
        <v>4490390</v>
      </c>
      <c r="K17" s="4">
        <v>0</v>
      </c>
      <c r="L17" s="4">
        <f t="shared" si="0"/>
        <v>1692226</v>
      </c>
      <c r="M17" s="4">
        <f t="shared" si="1"/>
        <v>5299910</v>
      </c>
      <c r="N17" s="4">
        <f t="shared" si="2"/>
        <v>0</v>
      </c>
      <c r="O17" s="1" t="s">
        <v>77</v>
      </c>
      <c r="P17" s="1"/>
      <c r="Q17" s="1"/>
      <c r="R17" s="1"/>
      <c r="S17" s="1"/>
      <c r="T17" s="1"/>
    </row>
    <row r="18" spans="1:20">
      <c r="A18" s="1" t="s">
        <v>21</v>
      </c>
      <c r="B18" s="4">
        <v>19503030</v>
      </c>
      <c r="C18" s="4">
        <v>19094435</v>
      </c>
      <c r="D18" s="4">
        <v>1467980</v>
      </c>
      <c r="E18" s="4">
        <v>126500</v>
      </c>
      <c r="F18" s="4">
        <v>1622780</v>
      </c>
      <c r="G18" s="4">
        <v>2929</v>
      </c>
      <c r="H18" s="4">
        <v>513977</v>
      </c>
      <c r="I18" s="4">
        <v>3579698</v>
      </c>
      <c r="J18" s="4">
        <v>7491206</v>
      </c>
      <c r="K18" s="4">
        <v>323813</v>
      </c>
      <c r="L18" s="4">
        <f t="shared" si="0"/>
        <v>3965552</v>
      </c>
      <c r="M18" s="4">
        <f t="shared" si="1"/>
        <v>7491206</v>
      </c>
      <c r="N18" s="4">
        <f t="shared" si="2"/>
        <v>408595</v>
      </c>
      <c r="O18" s="1" t="s">
        <v>78</v>
      </c>
      <c r="P18" s="1"/>
      <c r="Q18" s="1"/>
      <c r="R18" s="1"/>
      <c r="S18" s="1"/>
      <c r="T18" s="1"/>
    </row>
    <row r="19" spans="1:20">
      <c r="A19" s="1" t="s">
        <v>27</v>
      </c>
      <c r="B19" s="4">
        <v>27378233.579999998</v>
      </c>
      <c r="C19" s="4">
        <v>25625463.579999998</v>
      </c>
      <c r="D19" s="4">
        <v>1593604</v>
      </c>
      <c r="E19" s="4">
        <v>125000</v>
      </c>
      <c r="F19" s="4">
        <v>10233633</v>
      </c>
      <c r="G19" s="4">
        <v>0</v>
      </c>
      <c r="H19" s="4">
        <v>461450</v>
      </c>
      <c r="I19" s="4">
        <v>3193226.04</v>
      </c>
      <c r="J19" s="4">
        <v>6387519</v>
      </c>
      <c r="K19" s="4">
        <v>0</v>
      </c>
      <c r="L19" s="4">
        <f t="shared" si="0"/>
        <v>3631031.5399999991</v>
      </c>
      <c r="M19" s="4">
        <f t="shared" si="1"/>
        <v>10233633</v>
      </c>
      <c r="N19" s="4">
        <f t="shared" si="2"/>
        <v>1752770</v>
      </c>
      <c r="O19" s="1" t="s">
        <v>79</v>
      </c>
      <c r="P19" s="1"/>
      <c r="Q19" s="1"/>
      <c r="R19" s="1"/>
      <c r="S19" s="1"/>
      <c r="T19" s="1"/>
    </row>
    <row r="20" spans="1:20">
      <c r="A20" s="1" t="s">
        <v>28</v>
      </c>
      <c r="B20" s="4">
        <v>7240100</v>
      </c>
      <c r="C20" s="4">
        <v>7240100</v>
      </c>
      <c r="D20" s="4">
        <v>753560</v>
      </c>
      <c r="E20" s="4">
        <v>390925</v>
      </c>
      <c r="F20" s="4">
        <v>149610</v>
      </c>
      <c r="G20" s="4">
        <v>1700</v>
      </c>
      <c r="H20" s="4">
        <v>193070</v>
      </c>
      <c r="I20" s="4">
        <v>2448190</v>
      </c>
      <c r="J20" s="4">
        <v>2327585</v>
      </c>
      <c r="K20" s="4">
        <v>0</v>
      </c>
      <c r="L20" s="4">
        <f t="shared" si="0"/>
        <v>975460</v>
      </c>
      <c r="M20" s="4">
        <f t="shared" si="1"/>
        <v>2448190</v>
      </c>
      <c r="N20" s="4">
        <f t="shared" si="2"/>
        <v>0</v>
      </c>
      <c r="O20" s="1" t="s">
        <v>80</v>
      </c>
      <c r="P20" s="1"/>
      <c r="Q20" s="1"/>
      <c r="R20" s="1"/>
      <c r="S20" s="1"/>
      <c r="T20" s="1"/>
    </row>
    <row r="21" spans="1:20">
      <c r="A21" s="1" t="s">
        <v>29</v>
      </c>
      <c r="B21" s="4">
        <v>44900463</v>
      </c>
      <c r="C21" s="4">
        <v>39121269</v>
      </c>
      <c r="D21" s="4">
        <v>3540345</v>
      </c>
      <c r="E21" s="4">
        <v>1265704</v>
      </c>
      <c r="F21" s="4">
        <v>9303419</v>
      </c>
      <c r="G21" s="4">
        <v>100000</v>
      </c>
      <c r="H21" s="4">
        <v>369821</v>
      </c>
      <c r="I21" s="4">
        <v>4717229</v>
      </c>
      <c r="J21" s="4">
        <v>17382126</v>
      </c>
      <c r="K21" s="4">
        <v>239970</v>
      </c>
      <c r="L21" s="4">
        <f t="shared" si="0"/>
        <v>2202655</v>
      </c>
      <c r="M21" s="4">
        <f t="shared" si="1"/>
        <v>17382126</v>
      </c>
      <c r="N21" s="4">
        <f t="shared" si="2"/>
        <v>5779194</v>
      </c>
      <c r="O21" s="1" t="s">
        <v>81</v>
      </c>
      <c r="P21" s="1"/>
      <c r="Q21" s="1"/>
      <c r="R21" s="1"/>
      <c r="S21" s="1"/>
      <c r="T21" s="1"/>
    </row>
    <row r="22" spans="1:20">
      <c r="A22" s="1" t="s">
        <v>30</v>
      </c>
      <c r="B22" s="4">
        <v>14791444</v>
      </c>
      <c r="C22" s="4">
        <v>14791444</v>
      </c>
      <c r="D22" s="4">
        <v>1050529</v>
      </c>
      <c r="E22" s="4">
        <v>0</v>
      </c>
      <c r="F22" s="4">
        <v>316791</v>
      </c>
      <c r="G22" s="4">
        <v>63000</v>
      </c>
      <c r="H22" s="4">
        <v>772004</v>
      </c>
      <c r="I22" s="4">
        <v>4881452</v>
      </c>
      <c r="J22" s="4">
        <v>3618303</v>
      </c>
      <c r="K22" s="4">
        <v>0</v>
      </c>
      <c r="L22" s="4">
        <f t="shared" si="0"/>
        <v>4089365</v>
      </c>
      <c r="M22" s="4">
        <f t="shared" si="1"/>
        <v>4881452</v>
      </c>
      <c r="N22" s="4">
        <f t="shared" si="2"/>
        <v>0</v>
      </c>
      <c r="O22" s="1" t="s">
        <v>82</v>
      </c>
      <c r="P22" s="1"/>
      <c r="Q22" s="1"/>
      <c r="R22" s="1"/>
      <c r="S22" s="1"/>
      <c r="T22" s="1"/>
    </row>
    <row r="23" spans="1:20">
      <c r="A23" s="1" t="s">
        <v>31</v>
      </c>
      <c r="B23" s="4">
        <v>20382339.68</v>
      </c>
      <c r="C23" s="4">
        <v>19731479.68</v>
      </c>
      <c r="D23" s="4">
        <v>835352</v>
      </c>
      <c r="E23" s="4">
        <v>379340</v>
      </c>
      <c r="F23" s="4">
        <v>187945</v>
      </c>
      <c r="G23" s="4">
        <v>0</v>
      </c>
      <c r="H23" s="4">
        <v>293891</v>
      </c>
      <c r="I23" s="4">
        <v>2904203.68</v>
      </c>
      <c r="J23" s="4">
        <v>12127291</v>
      </c>
      <c r="K23" s="4">
        <v>223381</v>
      </c>
      <c r="L23" s="4">
        <f t="shared" si="0"/>
        <v>2780076</v>
      </c>
      <c r="M23" s="4">
        <f t="shared" si="1"/>
        <v>12127291</v>
      </c>
      <c r="N23" s="4">
        <f>B23-C23</f>
        <v>650860</v>
      </c>
      <c r="O23" s="1" t="s">
        <v>83</v>
      </c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RowHeight="15" x14ac:dyDescent="0"/>
  <cols>
    <col min="1" max="1" width="21.33203125" customWidth="1"/>
    <col min="2" max="2" width="21.33203125" style="1" customWidth="1"/>
    <col min="3" max="3" width="18.5" style="1" customWidth="1"/>
    <col min="4" max="4" width="25.1640625" style="1" customWidth="1"/>
    <col min="5" max="5" width="23.33203125" style="1" customWidth="1"/>
    <col min="6" max="6" width="17.83203125" style="1" customWidth="1"/>
  </cols>
  <sheetData>
    <row r="1" spans="1:6" s="5" customFormat="1">
      <c r="A1" s="2" t="s">
        <v>0</v>
      </c>
      <c r="B1" s="2" t="s">
        <v>36</v>
      </c>
      <c r="C1" s="2" t="s">
        <v>33</v>
      </c>
      <c r="D1" s="2" t="s">
        <v>35</v>
      </c>
      <c r="E1" s="2" t="s">
        <v>32</v>
      </c>
      <c r="F1" s="2" t="s">
        <v>34</v>
      </c>
    </row>
    <row r="2" spans="1:6">
      <c r="A2" s="1" t="s">
        <v>2</v>
      </c>
      <c r="B2" s="1" t="s">
        <v>37</v>
      </c>
      <c r="C2" s="6">
        <v>19734</v>
      </c>
      <c r="D2" s="6">
        <v>3418.1</v>
      </c>
      <c r="E2" s="7">
        <v>55573</v>
      </c>
      <c r="F2" s="7">
        <v>28713</v>
      </c>
    </row>
    <row r="3" spans="1:6">
      <c r="A3" s="1" t="s">
        <v>9</v>
      </c>
      <c r="B3" s="1" t="s">
        <v>46</v>
      </c>
      <c r="C3" s="6">
        <v>1972</v>
      </c>
      <c r="D3" s="6">
        <v>3944</v>
      </c>
      <c r="E3" s="7">
        <v>60595</v>
      </c>
      <c r="F3" s="7"/>
    </row>
    <row r="4" spans="1:6">
      <c r="A4" s="1" t="s">
        <v>10</v>
      </c>
      <c r="B4" s="1" t="s">
        <v>38</v>
      </c>
      <c r="C4" s="6">
        <v>31911</v>
      </c>
      <c r="D4" s="8">
        <v>2768.7</v>
      </c>
      <c r="E4" s="7">
        <v>72083</v>
      </c>
      <c r="F4" s="7">
        <v>37019</v>
      </c>
    </row>
    <row r="5" spans="1:6">
      <c r="A5" s="1" t="s">
        <v>11</v>
      </c>
      <c r="B5" s="1" t="s">
        <v>39</v>
      </c>
      <c r="C5" s="6">
        <v>9422</v>
      </c>
      <c r="D5" s="6">
        <v>6659.5</v>
      </c>
      <c r="E5" s="7">
        <v>51197</v>
      </c>
      <c r="F5" s="7">
        <v>28594</v>
      </c>
    </row>
    <row r="6" spans="1:6">
      <c r="A6" s="1" t="s">
        <v>23</v>
      </c>
      <c r="B6" s="1" t="s">
        <v>40</v>
      </c>
      <c r="C6" s="6">
        <v>8316</v>
      </c>
      <c r="D6" s="8">
        <v>5207.3</v>
      </c>
      <c r="E6" s="7">
        <v>50783</v>
      </c>
      <c r="F6" s="7">
        <v>30221</v>
      </c>
    </row>
    <row r="7" spans="1:6">
      <c r="A7" s="1" t="s">
        <v>13</v>
      </c>
      <c r="B7" s="1" t="s">
        <v>47</v>
      </c>
      <c r="C7" s="6">
        <v>8381</v>
      </c>
      <c r="D7" s="8">
        <v>11306.6</v>
      </c>
      <c r="E7" s="7">
        <v>58875</v>
      </c>
      <c r="F7" s="7">
        <v>33114</v>
      </c>
    </row>
    <row r="8" spans="1:6">
      <c r="A8" s="1" t="s">
        <v>14</v>
      </c>
      <c r="B8" s="1" t="s">
        <v>49</v>
      </c>
      <c r="C8" s="6">
        <v>13107</v>
      </c>
      <c r="D8" s="1">
        <v>581.20000000000005</v>
      </c>
      <c r="E8" s="7">
        <v>58969</v>
      </c>
      <c r="F8" s="7">
        <v>28954</v>
      </c>
    </row>
    <row r="9" spans="1:6">
      <c r="A9" s="1" t="s">
        <v>15</v>
      </c>
      <c r="B9" s="1" t="s">
        <v>50</v>
      </c>
      <c r="C9" s="6">
        <v>5638</v>
      </c>
      <c r="D9" s="1">
        <v>156.69999999999999</v>
      </c>
      <c r="E9" s="7">
        <v>75968</v>
      </c>
      <c r="F9" s="7">
        <v>34366</v>
      </c>
    </row>
    <row r="10" spans="1:6" s="1" customFormat="1">
      <c r="A10" s="1" t="s">
        <v>61</v>
      </c>
      <c r="B10" s="1" t="s">
        <v>85</v>
      </c>
      <c r="C10" s="6">
        <v>1314</v>
      </c>
      <c r="D10" s="8">
        <v>4637.3</v>
      </c>
      <c r="E10" s="7">
        <v>43333</v>
      </c>
      <c r="F10" s="7">
        <v>25405</v>
      </c>
    </row>
    <row r="11" spans="1:6">
      <c r="A11" s="1" t="s">
        <v>16</v>
      </c>
      <c r="B11" s="1" t="s">
        <v>48</v>
      </c>
      <c r="C11" s="6">
        <v>11307</v>
      </c>
      <c r="D11" s="1">
        <v>643</v>
      </c>
      <c r="E11" s="7">
        <v>79615</v>
      </c>
      <c r="F11" s="7">
        <v>41523</v>
      </c>
    </row>
    <row r="12" spans="1:6">
      <c r="A12" s="1" t="s">
        <v>17</v>
      </c>
      <c r="B12" s="1" t="s">
        <v>41</v>
      </c>
      <c r="C12" s="6">
        <v>25580</v>
      </c>
      <c r="D12" s="1">
        <v>1010.9</v>
      </c>
      <c r="E12" s="7">
        <v>75553</v>
      </c>
      <c r="F12" s="7">
        <v>39428</v>
      </c>
    </row>
    <row r="13" spans="1:6">
      <c r="A13" s="1" t="s">
        <v>25</v>
      </c>
      <c r="B13" s="1" t="s">
        <v>51</v>
      </c>
      <c r="C13" s="6">
        <v>32475</v>
      </c>
      <c r="D13" s="6">
        <v>5452</v>
      </c>
      <c r="E13" s="7">
        <v>86422</v>
      </c>
      <c r="F13" s="7">
        <v>52900</v>
      </c>
    </row>
    <row r="14" spans="1:6">
      <c r="A14" s="1" t="s">
        <v>24</v>
      </c>
      <c r="B14" s="1" t="s">
        <v>52</v>
      </c>
      <c r="C14" s="6">
        <v>3362</v>
      </c>
      <c r="D14" s="8">
        <v>9915.6</v>
      </c>
      <c r="E14" s="7">
        <v>33750</v>
      </c>
      <c r="F14" s="7"/>
    </row>
    <row r="15" spans="1:6">
      <c r="A15" s="3" t="s">
        <v>18</v>
      </c>
      <c r="B15" s="1" t="s">
        <v>56</v>
      </c>
      <c r="C15" s="6">
        <v>22143</v>
      </c>
      <c r="D15" s="6">
        <v>1085</v>
      </c>
      <c r="E15" s="7">
        <v>109713</v>
      </c>
      <c r="F15" s="7">
        <v>49912</v>
      </c>
    </row>
    <row r="16" spans="1:6">
      <c r="A16" s="1" t="s">
        <v>19</v>
      </c>
      <c r="B16" s="1" t="s">
        <v>53</v>
      </c>
      <c r="C16" s="6">
        <v>8189</v>
      </c>
      <c r="D16" s="8">
        <v>2977.3</v>
      </c>
      <c r="E16" s="7">
        <v>68453</v>
      </c>
      <c r="F16" s="7">
        <v>34359</v>
      </c>
    </row>
    <row r="17" spans="1:6">
      <c r="A17" s="1" t="s">
        <v>20</v>
      </c>
      <c r="B17" s="1" t="s">
        <v>42</v>
      </c>
      <c r="C17" s="6">
        <v>13719</v>
      </c>
      <c r="D17" s="1">
        <v>895.7</v>
      </c>
      <c r="E17" s="7">
        <v>82706</v>
      </c>
      <c r="F17" s="7">
        <v>44106</v>
      </c>
    </row>
    <row r="18" spans="1:6">
      <c r="A18" s="1" t="s">
        <v>21</v>
      </c>
      <c r="B18" s="1" t="s">
        <v>45</v>
      </c>
      <c r="C18" s="6">
        <v>16732</v>
      </c>
      <c r="D18" s="8">
        <v>4351.7</v>
      </c>
      <c r="E18" s="7">
        <v>63620</v>
      </c>
      <c r="F18" s="7">
        <v>35698</v>
      </c>
    </row>
    <row r="19" spans="1:6">
      <c r="A19" s="1" t="s">
        <v>27</v>
      </c>
      <c r="B19" s="1" t="s">
        <v>43</v>
      </c>
      <c r="C19" s="6">
        <v>15576</v>
      </c>
      <c r="D19" s="1">
        <v>707.2</v>
      </c>
      <c r="E19" s="7">
        <v>79527</v>
      </c>
      <c r="F19" s="7">
        <v>41371</v>
      </c>
    </row>
    <row r="20" spans="1:6">
      <c r="A20" s="1" t="s">
        <v>28</v>
      </c>
      <c r="B20" s="1" t="s">
        <v>44</v>
      </c>
      <c r="C20" s="6">
        <v>13379</v>
      </c>
      <c r="D20" s="8">
        <v>1447.2</v>
      </c>
      <c r="E20" s="7">
        <v>69190</v>
      </c>
      <c r="F20" s="7">
        <v>32537</v>
      </c>
    </row>
    <row r="21" spans="1:6">
      <c r="A21" s="1" t="s">
        <v>29</v>
      </c>
      <c r="B21" s="1" t="s">
        <v>57</v>
      </c>
      <c r="C21" s="6">
        <v>19813</v>
      </c>
      <c r="D21" s="8">
        <v>1958.5</v>
      </c>
      <c r="E21" s="7">
        <v>110417</v>
      </c>
      <c r="F21" s="7">
        <v>55122</v>
      </c>
    </row>
    <row r="22" spans="1:6">
      <c r="A22" s="1" t="s">
        <v>30</v>
      </c>
      <c r="B22" s="1" t="s">
        <v>55</v>
      </c>
      <c r="C22" s="6">
        <v>19921</v>
      </c>
      <c r="D22" s="8">
        <v>1429.1</v>
      </c>
      <c r="E22" s="7">
        <v>50273</v>
      </c>
      <c r="F22" s="7">
        <v>27950</v>
      </c>
    </row>
    <row r="23" spans="1:6">
      <c r="A23" s="1" t="s">
        <v>31</v>
      </c>
      <c r="B23" s="1" t="s">
        <v>54</v>
      </c>
      <c r="C23" s="6">
        <v>13749</v>
      </c>
      <c r="D23" s="8">
        <v>4193.7</v>
      </c>
      <c r="E23" s="7">
        <v>59853</v>
      </c>
      <c r="F23" s="7">
        <v>32424</v>
      </c>
    </row>
    <row r="24" spans="1:6">
      <c r="A24" s="1"/>
    </row>
    <row r="25" spans="1:6">
      <c r="A2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Budgets</vt:lpstr>
      <vt:lpstr>Census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Graves</dc:creator>
  <cp:lastModifiedBy>Andrew Graves</cp:lastModifiedBy>
  <dcterms:created xsi:type="dcterms:W3CDTF">2018-02-19T16:52:44Z</dcterms:created>
  <dcterms:modified xsi:type="dcterms:W3CDTF">2018-02-27T18:52:02Z</dcterms:modified>
</cp:coreProperties>
</file>