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im/_mymods/seacode/gmacs/examples/smbkc_17/data/"/>
    </mc:Choice>
  </mc:AlternateContent>
  <bookViews>
    <workbookView xWindow="0" yWindow="440" windowWidth="33600" windowHeight="17540" tabRatio="500" activeTab="1"/>
  </bookViews>
  <sheets>
    <sheet name="Vast DB (2)" sheetId="3" r:id="rId1"/>
    <sheet name="VASTDB" sheetId="1" r:id="rId2"/>
    <sheet name="Vast DB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I43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41" i="1"/>
  <c r="C43" i="1"/>
  <c r="J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<sst xmlns="http://schemas.openxmlformats.org/spreadsheetml/2006/main" count="4" uniqueCount="4">
  <si>
    <t>Vast</t>
  </si>
  <si>
    <t>DB</t>
  </si>
  <si>
    <t>VAST GE90</t>
  </si>
  <si>
    <t>VAST rescale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</si>
</sst>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VASTDB!$C$1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VASTDB!$C$2:$C$41</c:f>
              <c:numCache>
                <c:formatCode>General</c:formatCode>
                <c:ptCount val="40"/>
                <c:pt idx="0">
                  <c:v>6832.819</c:v>
                </c:pt>
                <c:pt idx="1">
                  <c:v>7989.881</c:v>
                </c:pt>
                <c:pt idx="2">
                  <c:v>9986.83</c:v>
                </c:pt>
                <c:pt idx="3">
                  <c:v>6551.132</c:v>
                </c:pt>
                <c:pt idx="4">
                  <c:v>16221.933</c:v>
                </c:pt>
                <c:pt idx="5">
                  <c:v>9634.25</c:v>
                </c:pt>
                <c:pt idx="6">
                  <c:v>4071.218</c:v>
                </c:pt>
                <c:pt idx="7">
                  <c:v>3110.541</c:v>
                </c:pt>
                <c:pt idx="8">
                  <c:v>1416.849</c:v>
                </c:pt>
                <c:pt idx="9">
                  <c:v>2278.917</c:v>
                </c:pt>
                <c:pt idx="10">
                  <c:v>3158.169</c:v>
                </c:pt>
                <c:pt idx="11">
                  <c:v>6338.622</c:v>
                </c:pt>
                <c:pt idx="12">
                  <c:v>6730.13</c:v>
                </c:pt>
                <c:pt idx="13">
                  <c:v>6948.184</c:v>
                </c:pt>
                <c:pt idx="14">
                  <c:v>7093.272</c:v>
                </c:pt>
                <c:pt idx="15">
                  <c:v>9548.459000000001</c:v>
                </c:pt>
                <c:pt idx="16">
                  <c:v>6539.133</c:v>
                </c:pt>
                <c:pt idx="17">
                  <c:v>5703.591</c:v>
                </c:pt>
                <c:pt idx="18">
                  <c:v>9410.403</c:v>
                </c:pt>
                <c:pt idx="19">
                  <c:v>10924.107</c:v>
                </c:pt>
                <c:pt idx="20">
                  <c:v>7976.839</c:v>
                </c:pt>
                <c:pt idx="21">
                  <c:v>1594.546</c:v>
                </c:pt>
                <c:pt idx="22">
                  <c:v>2096.795</c:v>
                </c:pt>
                <c:pt idx="23">
                  <c:v>2831.44</c:v>
                </c:pt>
                <c:pt idx="24">
                  <c:v>1732.599</c:v>
                </c:pt>
                <c:pt idx="25">
                  <c:v>1566.675</c:v>
                </c:pt>
                <c:pt idx="26">
                  <c:v>1523.869</c:v>
                </c:pt>
                <c:pt idx="27">
                  <c:v>1642.017</c:v>
                </c:pt>
                <c:pt idx="28">
                  <c:v>3893.875</c:v>
                </c:pt>
                <c:pt idx="29">
                  <c:v>6470.773</c:v>
                </c:pt>
                <c:pt idx="30">
                  <c:v>4654.473</c:v>
                </c:pt>
                <c:pt idx="31">
                  <c:v>6301.47</c:v>
                </c:pt>
                <c:pt idx="32">
                  <c:v>11130.898</c:v>
                </c:pt>
                <c:pt idx="33">
                  <c:v>10931.232</c:v>
                </c:pt>
                <c:pt idx="34">
                  <c:v>6200.219</c:v>
                </c:pt>
                <c:pt idx="35">
                  <c:v>2287.557</c:v>
                </c:pt>
                <c:pt idx="36">
                  <c:v>6029.22</c:v>
                </c:pt>
                <c:pt idx="37">
                  <c:v>5877.433</c:v>
                </c:pt>
                <c:pt idx="38">
                  <c:v>3485.909</c:v>
                </c:pt>
                <c:pt idx="39">
                  <c:v>1793.75986594619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VASTDB!$I$1</c:f>
              <c:strCache>
                <c:ptCount val="1"/>
                <c:pt idx="0">
                  <c:v>VAST rescale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VASTDB!$I$2:$I$41</c:f>
              <c:numCache>
                <c:formatCode>General</c:formatCode>
                <c:ptCount val="40"/>
                <c:pt idx="0">
                  <c:v>9381.69435753727</c:v>
                </c:pt>
                <c:pt idx="1">
                  <c:v>10260.43078159769</c:v>
                </c:pt>
                <c:pt idx="2">
                  <c:v>10224.35070431734</c:v>
                </c:pt>
                <c:pt idx="3">
                  <c:v>9058.719019551286</c:v>
                </c:pt>
                <c:pt idx="4">
                  <c:v>21428.31584475791</c:v>
                </c:pt>
                <c:pt idx="5">
                  <c:v>8922.320274855108</c:v>
                </c:pt>
                <c:pt idx="6">
                  <c:v>4829.286708978762</c:v>
                </c:pt>
                <c:pt idx="7">
                  <c:v>3674.823858684603</c:v>
                </c:pt>
                <c:pt idx="8">
                  <c:v>1388.322460436086</c:v>
                </c:pt>
                <c:pt idx="9">
                  <c:v>2916.100260240005</c:v>
                </c:pt>
                <c:pt idx="10">
                  <c:v>2992.89415403304</c:v>
                </c:pt>
                <c:pt idx="11">
                  <c:v>6319.3871718718</c:v>
                </c:pt>
                <c:pt idx="12">
                  <c:v>7037.286719786975</c:v>
                </c:pt>
                <c:pt idx="13">
                  <c:v>7047.059524520143</c:v>
                </c:pt>
                <c:pt idx="14">
                  <c:v>7650.964710143931</c:v>
                </c:pt>
                <c:pt idx="15">
                  <c:v>10632.8153933985</c:v>
                </c:pt>
                <c:pt idx="16">
                  <c:v>7225.52782557777</c:v>
                </c:pt>
                <c:pt idx="17">
                  <c:v>6108.148391288422</c:v>
                </c:pt>
                <c:pt idx="18">
                  <c:v>9443.79467686887</c:v>
                </c:pt>
                <c:pt idx="19">
                  <c:v>9061.317778082451</c:v>
                </c:pt>
                <c:pt idx="20">
                  <c:v>6856.424578655086</c:v>
                </c:pt>
                <c:pt idx="21">
                  <c:v>2295.79830388787</c:v>
                </c:pt>
                <c:pt idx="22">
                  <c:v>2091.42159933432</c:v>
                </c:pt>
                <c:pt idx="23">
                  <c:v>3076.740105578015</c:v>
                </c:pt>
                <c:pt idx="24">
                  <c:v>1641.648672376941</c:v>
                </c:pt>
                <c:pt idx="25">
                  <c:v>1624.739620036148</c:v>
                </c:pt>
                <c:pt idx="26">
                  <c:v>1443.713447228508</c:v>
                </c:pt>
                <c:pt idx="27">
                  <c:v>1839.673791983948</c:v>
                </c:pt>
                <c:pt idx="28">
                  <c:v>3858.955553045243</c:v>
                </c:pt>
                <c:pt idx="29">
                  <c:v>5544.624417020357</c:v>
                </c:pt>
                <c:pt idx="30">
                  <c:v>4527.886196880101</c:v>
                </c:pt>
                <c:pt idx="31">
                  <c:v>6421.520323509108</c:v>
                </c:pt>
                <c:pt idx="32">
                  <c:v>7653.453990806629</c:v>
                </c:pt>
                <c:pt idx="33">
                  <c:v>7037.86232861308</c:v>
                </c:pt>
                <c:pt idx="34">
                  <c:v>5673.11254782044</c:v>
                </c:pt>
                <c:pt idx="35">
                  <c:v>2579.277480966994</c:v>
                </c:pt>
                <c:pt idx="36">
                  <c:v>4476.602865490264</c:v>
                </c:pt>
                <c:pt idx="37">
                  <c:v>2309.495382965518</c:v>
                </c:pt>
                <c:pt idx="38">
                  <c:v>2771.51637309086</c:v>
                </c:pt>
                <c:pt idx="39">
                  <c:v>1182.010670128732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981344"/>
        <c:axId val="-681978784"/>
      </c:scatterChart>
      <c:scatterChart>
        <c:scatterStyle val="lineMarker"/>
        <c:varyColors val="0"/>
        <c:ser>
          <c:idx val="2"/>
          <c:order val="1"/>
          <c:tx>
            <c:strRef>
              <c:f>VASTDB!$J$1</c:f>
              <c:strCache>
                <c:ptCount val="1"/>
                <c:pt idx="0">
                  <c:v>VAST GE90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VASTDB!$J$2:$J$41</c:f>
              <c:numCache>
                <c:formatCode>General</c:formatCode>
                <c:ptCount val="40"/>
                <c:pt idx="0">
                  <c:v>0.00130238810843032</c:v>
                </c:pt>
                <c:pt idx="1">
                  <c:v>0.0014243762936691</c:v>
                </c:pt>
                <c:pt idx="2">
                  <c:v>0.00141936757543438</c:v>
                </c:pt>
                <c:pt idx="3">
                  <c:v>0.00125755193881334</c:v>
                </c:pt>
                <c:pt idx="4">
                  <c:v>0.00297472745074885</c:v>
                </c:pt>
                <c:pt idx="5">
                  <c:v>0.00123861675543099</c:v>
                </c:pt>
                <c:pt idx="6">
                  <c:v>0.000670412544075416</c:v>
                </c:pt>
                <c:pt idx="7">
                  <c:v>0.000510147390410532</c:v>
                </c:pt>
                <c:pt idx="8">
                  <c:v>0.000192730075637779</c:v>
                </c:pt>
                <c:pt idx="9">
                  <c:v>0.000404819658069111</c:v>
                </c:pt>
                <c:pt idx="10">
                  <c:v>0.000415480360738001</c:v>
                </c:pt>
                <c:pt idx="11">
                  <c:v>0.000877271673064121</c:v>
                </c:pt>
                <c:pt idx="12">
                  <c:v>0.000976932118034923</c:v>
                </c:pt>
                <c:pt idx="13">
                  <c:v>0.000978288800973572</c:v>
                </c:pt>
                <c:pt idx="14">
                  <c:v>0.00106212428978844</c:v>
                </c:pt>
                <c:pt idx="15">
                  <c:v>0.0014760715708428</c:v>
                </c:pt>
                <c:pt idx="16">
                  <c:v>0.00100306417567361</c:v>
                </c:pt>
                <c:pt idx="17">
                  <c:v>0.000847947026002891</c:v>
                </c:pt>
                <c:pt idx="18">
                  <c:v>0.00131100901573607</c:v>
                </c:pt>
                <c:pt idx="19">
                  <c:v>0.00125791270437217</c:v>
                </c:pt>
                <c:pt idx="20">
                  <c:v>0.000951824425021435</c:v>
                </c:pt>
                <c:pt idx="21">
                  <c:v>0.000318707932318843</c:v>
                </c:pt>
                <c:pt idx="22">
                  <c:v>0.000290335894229916</c:v>
                </c:pt>
                <c:pt idx="23">
                  <c:v>0.000427120046073142</c:v>
                </c:pt>
                <c:pt idx="24">
                  <c:v>0.000227897395464224</c:v>
                </c:pt>
                <c:pt idx="25">
                  <c:v>0.000225550042432436</c:v>
                </c:pt>
                <c:pt idx="26">
                  <c:v>0.000200419578169346</c:v>
                </c:pt>
                <c:pt idx="27">
                  <c:v>0.000255387692111914</c:v>
                </c:pt>
                <c:pt idx="28">
                  <c:v>0.000535708970225564</c:v>
                </c:pt>
                <c:pt idx="29">
                  <c:v>0.000769717348619244</c:v>
                </c:pt>
                <c:pt idx="30">
                  <c:v>0.000628571440765891</c:v>
                </c:pt>
                <c:pt idx="31">
                  <c:v>0.000891450029030501</c:v>
                </c:pt>
                <c:pt idx="32">
                  <c:v>0.00106246985738104</c:v>
                </c:pt>
                <c:pt idx="33">
                  <c:v>0.000977012025358873</c:v>
                </c:pt>
                <c:pt idx="34">
                  <c:v>0.000787554362622373</c:v>
                </c:pt>
                <c:pt idx="35">
                  <c:v>0.000358061155217098</c:v>
                </c:pt>
                <c:pt idx="36">
                  <c:v>0.000621452172282245</c:v>
                </c:pt>
                <c:pt idx="37">
                  <c:v>0.000320609391930627</c:v>
                </c:pt>
                <c:pt idx="38">
                  <c:v>0.000384748194630058</c:v>
                </c:pt>
                <c:pt idx="39">
                  <c:v>0.000164089404551602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989728"/>
        <c:axId val="-681992048"/>
      </c:scatterChart>
      <c:valAx>
        <c:axId val="-6819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1978784"/>
        <c:crosses val="autoZero"/>
        <c:crossBetween val="midCat"/>
      </c:valAx>
      <c:valAx>
        <c:axId val="-6819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1981344"/>
        <c:crosses val="autoZero"/>
        <c:crossBetween val="midCat"/>
      </c:valAx>
      <c:valAx>
        <c:axId val="-68199204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1989728"/>
        <c:crosses val="max"/>
        <c:crossBetween val="midCat"/>
      </c:valAx>
      <c:valAx>
        <c:axId val="-68198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6819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VASTDB!$C$1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VASTDB!$C$2:$C$41</c:f>
              <c:numCache>
                <c:formatCode>General</c:formatCode>
                <c:ptCount val="40"/>
                <c:pt idx="0">
                  <c:v>6832.819</c:v>
                </c:pt>
                <c:pt idx="1">
                  <c:v>7989.881</c:v>
                </c:pt>
                <c:pt idx="2">
                  <c:v>9986.83</c:v>
                </c:pt>
                <c:pt idx="3">
                  <c:v>6551.132</c:v>
                </c:pt>
                <c:pt idx="4">
                  <c:v>16221.933</c:v>
                </c:pt>
                <c:pt idx="5">
                  <c:v>9634.25</c:v>
                </c:pt>
                <c:pt idx="6">
                  <c:v>4071.218</c:v>
                </c:pt>
                <c:pt idx="7">
                  <c:v>3110.541</c:v>
                </c:pt>
                <c:pt idx="8">
                  <c:v>1416.849</c:v>
                </c:pt>
                <c:pt idx="9">
                  <c:v>2278.917</c:v>
                </c:pt>
                <c:pt idx="10">
                  <c:v>3158.169</c:v>
                </c:pt>
                <c:pt idx="11">
                  <c:v>6338.622</c:v>
                </c:pt>
                <c:pt idx="12">
                  <c:v>6730.13</c:v>
                </c:pt>
                <c:pt idx="13">
                  <c:v>6948.184</c:v>
                </c:pt>
                <c:pt idx="14">
                  <c:v>7093.272</c:v>
                </c:pt>
                <c:pt idx="15">
                  <c:v>9548.459000000001</c:v>
                </c:pt>
                <c:pt idx="16">
                  <c:v>6539.133</c:v>
                </c:pt>
                <c:pt idx="17">
                  <c:v>5703.591</c:v>
                </c:pt>
                <c:pt idx="18">
                  <c:v>9410.403</c:v>
                </c:pt>
                <c:pt idx="19">
                  <c:v>10924.107</c:v>
                </c:pt>
                <c:pt idx="20">
                  <c:v>7976.839</c:v>
                </c:pt>
                <c:pt idx="21">
                  <c:v>1594.546</c:v>
                </c:pt>
                <c:pt idx="22">
                  <c:v>2096.795</c:v>
                </c:pt>
                <c:pt idx="23">
                  <c:v>2831.44</c:v>
                </c:pt>
                <c:pt idx="24">
                  <c:v>1732.599</c:v>
                </c:pt>
                <c:pt idx="25">
                  <c:v>1566.675</c:v>
                </c:pt>
                <c:pt idx="26">
                  <c:v>1523.869</c:v>
                </c:pt>
                <c:pt idx="27">
                  <c:v>1642.017</c:v>
                </c:pt>
                <c:pt idx="28">
                  <c:v>3893.875</c:v>
                </c:pt>
                <c:pt idx="29">
                  <c:v>6470.773</c:v>
                </c:pt>
                <c:pt idx="30">
                  <c:v>4654.473</c:v>
                </c:pt>
                <c:pt idx="31">
                  <c:v>6301.47</c:v>
                </c:pt>
                <c:pt idx="32">
                  <c:v>11130.898</c:v>
                </c:pt>
                <c:pt idx="33">
                  <c:v>10931.232</c:v>
                </c:pt>
                <c:pt idx="34">
                  <c:v>6200.219</c:v>
                </c:pt>
                <c:pt idx="35">
                  <c:v>2287.557</c:v>
                </c:pt>
                <c:pt idx="36">
                  <c:v>6029.22</c:v>
                </c:pt>
                <c:pt idx="37">
                  <c:v>5877.433</c:v>
                </c:pt>
                <c:pt idx="38">
                  <c:v>3485.909</c:v>
                </c:pt>
                <c:pt idx="39">
                  <c:v>1793.75986594619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9456256"/>
        <c:axId val="57066032"/>
      </c:scatterChart>
      <c:scatterChart>
        <c:scatterStyle val="lineMarker"/>
        <c:varyColors val="0"/>
        <c:ser>
          <c:idx val="0"/>
          <c:order val="0"/>
          <c:tx>
            <c:strRef>
              <c:f>VASTDB!$B$1</c:f>
              <c:strCache>
                <c:ptCount val="1"/>
                <c:pt idx="0">
                  <c:v>Vast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VASTDB!$B$2:$B$41</c:f>
              <c:numCache>
                <c:formatCode>General</c:formatCode>
                <c:ptCount val="40"/>
                <c:pt idx="0">
                  <c:v>0.0016234128748602</c:v>
                </c:pt>
                <c:pt idx="1">
                  <c:v>0.00156334412555525</c:v>
                </c:pt>
                <c:pt idx="2">
                  <c:v>0.00135837815891066</c:v>
                </c:pt>
                <c:pt idx="3">
                  <c:v>0.001271201245673</c:v>
                </c:pt>
                <c:pt idx="4">
                  <c:v>0.00320433384499238</c:v>
                </c:pt>
                <c:pt idx="5">
                  <c:v>0.00127011687873909</c:v>
                </c:pt>
                <c:pt idx="6">
                  <c:v>0.000723617930699668</c:v>
                </c:pt>
                <c:pt idx="7">
                  <c:v>0.000544923765229805</c:v>
                </c:pt>
                <c:pt idx="8">
                  <c:v>0.00023435634419235</c:v>
                </c:pt>
                <c:pt idx="9">
                  <c:v>0.000447389998874328</c:v>
                </c:pt>
                <c:pt idx="10">
                  <c:v>0.000525523775350046</c:v>
                </c:pt>
                <c:pt idx="11">
                  <c:v>0.00115565108073361</c:v>
                </c:pt>
                <c:pt idx="12">
                  <c:v>0.00108820469272685</c:v>
                </c:pt>
                <c:pt idx="13">
                  <c:v>0.00108867059647542</c:v>
                </c:pt>
                <c:pt idx="14">
                  <c:v>0.00113087925863632</c:v>
                </c:pt>
                <c:pt idx="15">
                  <c:v>0.00158424591553991</c:v>
                </c:pt>
                <c:pt idx="16">
                  <c:v>0.00109393750820099</c:v>
                </c:pt>
                <c:pt idx="17">
                  <c:v>0.000871625341215783</c:v>
                </c:pt>
                <c:pt idx="18">
                  <c:v>0.00136007805422712</c:v>
                </c:pt>
                <c:pt idx="19">
                  <c:v>0.00139702598379646</c:v>
                </c:pt>
                <c:pt idx="20">
                  <c:v>0.0010337734210203</c:v>
                </c:pt>
                <c:pt idx="21">
                  <c:v>0.000357348739471392</c:v>
                </c:pt>
                <c:pt idx="22">
                  <c:v>0.000316725914073087</c:v>
                </c:pt>
                <c:pt idx="23">
                  <c:v>0.00050259155381416</c:v>
                </c:pt>
                <c:pt idx="24">
                  <c:v>0.000271415369788483</c:v>
                </c:pt>
                <c:pt idx="25">
                  <c:v>0.000280300822030287</c:v>
                </c:pt>
                <c:pt idx="26">
                  <c:v>0.000250273729581143</c:v>
                </c:pt>
                <c:pt idx="27">
                  <c:v>0.000332974871696818</c:v>
                </c:pt>
                <c:pt idx="28">
                  <c:v>0.000597352132304235</c:v>
                </c:pt>
                <c:pt idx="29">
                  <c:v>0.000836854334007072</c:v>
                </c:pt>
                <c:pt idx="30">
                  <c:v>0.00075015513395275</c:v>
                </c:pt>
                <c:pt idx="31">
                  <c:v>0.000905721953604532</c:v>
                </c:pt>
                <c:pt idx="32">
                  <c:v>0.00113271539294607</c:v>
                </c:pt>
                <c:pt idx="33">
                  <c:v>0.0010078581264695</c:v>
                </c:pt>
                <c:pt idx="34">
                  <c:v>0.000806991353642606</c:v>
                </c:pt>
                <c:pt idx="35">
                  <c:v>0.000383272263633942</c:v>
                </c:pt>
                <c:pt idx="36">
                  <c:v>0.000746383903339769</c:v>
                </c:pt>
                <c:pt idx="37">
                  <c:v>0.000378898453188337</c:v>
                </c:pt>
                <c:pt idx="38">
                  <c:v>0.000477013969329466</c:v>
                </c:pt>
                <c:pt idx="39">
                  <c:v>0.000206230203308241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VASTDB!$J$1</c:f>
              <c:strCache>
                <c:ptCount val="1"/>
                <c:pt idx="0">
                  <c:v>VAST GE90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VASTDB!$J$2:$J$41</c:f>
              <c:numCache>
                <c:formatCode>General</c:formatCode>
                <c:ptCount val="40"/>
                <c:pt idx="0">
                  <c:v>0.00130238810843032</c:v>
                </c:pt>
                <c:pt idx="1">
                  <c:v>0.0014243762936691</c:v>
                </c:pt>
                <c:pt idx="2">
                  <c:v>0.00141936757543438</c:v>
                </c:pt>
                <c:pt idx="3">
                  <c:v>0.00125755193881334</c:v>
                </c:pt>
                <c:pt idx="4">
                  <c:v>0.00297472745074885</c:v>
                </c:pt>
                <c:pt idx="5">
                  <c:v>0.00123861675543099</c:v>
                </c:pt>
                <c:pt idx="6">
                  <c:v>0.000670412544075416</c:v>
                </c:pt>
                <c:pt idx="7">
                  <c:v>0.000510147390410532</c:v>
                </c:pt>
                <c:pt idx="8">
                  <c:v>0.000192730075637779</c:v>
                </c:pt>
                <c:pt idx="9">
                  <c:v>0.000404819658069111</c:v>
                </c:pt>
                <c:pt idx="10">
                  <c:v>0.000415480360738001</c:v>
                </c:pt>
                <c:pt idx="11">
                  <c:v>0.000877271673064121</c:v>
                </c:pt>
                <c:pt idx="12">
                  <c:v>0.000976932118034923</c:v>
                </c:pt>
                <c:pt idx="13">
                  <c:v>0.000978288800973572</c:v>
                </c:pt>
                <c:pt idx="14">
                  <c:v>0.00106212428978844</c:v>
                </c:pt>
                <c:pt idx="15">
                  <c:v>0.0014760715708428</c:v>
                </c:pt>
                <c:pt idx="16">
                  <c:v>0.00100306417567361</c:v>
                </c:pt>
                <c:pt idx="17">
                  <c:v>0.000847947026002891</c:v>
                </c:pt>
                <c:pt idx="18">
                  <c:v>0.00131100901573607</c:v>
                </c:pt>
                <c:pt idx="19">
                  <c:v>0.00125791270437217</c:v>
                </c:pt>
                <c:pt idx="20">
                  <c:v>0.000951824425021435</c:v>
                </c:pt>
                <c:pt idx="21">
                  <c:v>0.000318707932318843</c:v>
                </c:pt>
                <c:pt idx="22">
                  <c:v>0.000290335894229916</c:v>
                </c:pt>
                <c:pt idx="23">
                  <c:v>0.000427120046073142</c:v>
                </c:pt>
                <c:pt idx="24">
                  <c:v>0.000227897395464224</c:v>
                </c:pt>
                <c:pt idx="25">
                  <c:v>0.000225550042432436</c:v>
                </c:pt>
                <c:pt idx="26">
                  <c:v>0.000200419578169346</c:v>
                </c:pt>
                <c:pt idx="27">
                  <c:v>0.000255387692111914</c:v>
                </c:pt>
                <c:pt idx="28">
                  <c:v>0.000535708970225564</c:v>
                </c:pt>
                <c:pt idx="29">
                  <c:v>0.000769717348619244</c:v>
                </c:pt>
                <c:pt idx="30">
                  <c:v>0.000628571440765891</c:v>
                </c:pt>
                <c:pt idx="31">
                  <c:v>0.000891450029030501</c:v>
                </c:pt>
                <c:pt idx="32">
                  <c:v>0.00106246985738104</c:v>
                </c:pt>
                <c:pt idx="33">
                  <c:v>0.000977012025358873</c:v>
                </c:pt>
                <c:pt idx="34">
                  <c:v>0.000787554362622373</c:v>
                </c:pt>
                <c:pt idx="35">
                  <c:v>0.000358061155217098</c:v>
                </c:pt>
                <c:pt idx="36">
                  <c:v>0.000621452172282245</c:v>
                </c:pt>
                <c:pt idx="37">
                  <c:v>0.000320609391930627</c:v>
                </c:pt>
                <c:pt idx="38">
                  <c:v>0.000384748194630058</c:v>
                </c:pt>
                <c:pt idx="39">
                  <c:v>0.000164089404551602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7834784"/>
        <c:axId val="-777837616"/>
      </c:scatterChart>
      <c:valAx>
        <c:axId val="-7794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6032"/>
        <c:crosses val="autoZero"/>
        <c:crossBetween val="midCat"/>
      </c:valAx>
      <c:valAx>
        <c:axId val="570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9456256"/>
        <c:crosses val="autoZero"/>
        <c:crossBetween val="midCat"/>
      </c:valAx>
      <c:valAx>
        <c:axId val="-77783761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7834784"/>
        <c:crosses val="max"/>
        <c:crossBetween val="midCat"/>
      </c:valAx>
      <c:valAx>
        <c:axId val="-77783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7778376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K1" workbookViewId="0">
      <selection activeCell="X2" sqref="X2"/>
    </sheetView>
  </sheetViews>
  <sheetFormatPr baseColWidth="10" defaultRowHeight="16" x14ac:dyDescent="0.2"/>
  <sheetData>
    <row r="1" spans="1:20" x14ac:dyDescent="0.2">
      <c r="B1" t="s">
        <v>0</v>
      </c>
      <c r="C1" t="s">
        <v>1</v>
      </c>
      <c r="I1" t="s">
        <v>3</v>
      </c>
      <c r="J1" t="s">
        <v>2</v>
      </c>
    </row>
    <row r="2" spans="1:20" x14ac:dyDescent="0.2">
      <c r="A2" s="1">
        <v>1978</v>
      </c>
      <c r="B2">
        <v>1.6234128748602E-3</v>
      </c>
      <c r="C2" s="1">
        <v>6832.8190000000004</v>
      </c>
      <c r="D2" s="1">
        <f>B2*1000000</f>
        <v>1623.4128748602</v>
      </c>
      <c r="F2" s="1">
        <v>0.39400000000000002</v>
      </c>
      <c r="G2" s="1">
        <v>1</v>
      </c>
      <c r="H2" s="1"/>
      <c r="I2" s="1">
        <f t="shared" ref="I2:I40" si="0">J2*$C$43/$J$43</f>
        <v>9381.6943575372698</v>
      </c>
      <c r="J2">
        <v>1.3023881084303201E-3</v>
      </c>
      <c r="K2">
        <v>0.23384326427503599</v>
      </c>
      <c r="L2">
        <v>3.0455468662833601E-4</v>
      </c>
      <c r="N2">
        <v>1978</v>
      </c>
      <c r="O2">
        <v>1</v>
      </c>
      <c r="P2">
        <v>4</v>
      </c>
      <c r="Q2">
        <v>1</v>
      </c>
      <c r="R2">
        <f t="shared" ref="R2:R41" si="1">I2</f>
        <v>9381.6943575372698</v>
      </c>
      <c r="S2">
        <f>K2</f>
        <v>0.23384326427503599</v>
      </c>
      <c r="T2">
        <v>1</v>
      </c>
    </row>
    <row r="3" spans="1:20" x14ac:dyDescent="0.2">
      <c r="A3" s="1">
        <v>1979</v>
      </c>
      <c r="B3">
        <v>1.5633441255552499E-3</v>
      </c>
      <c r="C3" s="1">
        <v>7989.8810000000003</v>
      </c>
      <c r="D3" s="1">
        <f t="shared" ref="D3:D41" si="2">B3*1000000</f>
        <v>1563.34412555525</v>
      </c>
      <c r="F3" s="1">
        <v>0.46300000000000002</v>
      </c>
      <c r="G3" s="1">
        <v>1</v>
      </c>
      <c r="H3" s="1"/>
      <c r="I3" s="1">
        <f t="shared" si="0"/>
        <v>10260.430781597688</v>
      </c>
      <c r="J3">
        <v>1.4243762936691001E-3</v>
      </c>
      <c r="K3">
        <v>0.275636893952659</v>
      </c>
      <c r="L3">
        <v>3.92610657406751E-4</v>
      </c>
      <c r="N3">
        <v>1979</v>
      </c>
      <c r="O3">
        <v>1</v>
      </c>
      <c r="P3">
        <v>4</v>
      </c>
      <c r="Q3">
        <v>1</v>
      </c>
      <c r="R3">
        <f t="shared" si="1"/>
        <v>10260.430781597688</v>
      </c>
      <c r="S3">
        <f t="shared" ref="S3:S41" si="3">K3</f>
        <v>0.275636893952659</v>
      </c>
      <c r="T3">
        <v>1</v>
      </c>
    </row>
    <row r="4" spans="1:20" x14ac:dyDescent="0.2">
      <c r="A4" s="1">
        <v>1980</v>
      </c>
      <c r="B4">
        <v>1.35837815891066E-3</v>
      </c>
      <c r="C4" s="1">
        <v>9986.83</v>
      </c>
      <c r="D4" s="1">
        <f t="shared" si="2"/>
        <v>1358.37815891066</v>
      </c>
      <c r="F4" s="1">
        <v>0.50700000000000001</v>
      </c>
      <c r="G4" s="1">
        <v>1</v>
      </c>
      <c r="H4" s="1"/>
      <c r="I4" s="1">
        <f t="shared" si="0"/>
        <v>10224.350704317345</v>
      </c>
      <c r="J4">
        <v>1.41936757543438E-3</v>
      </c>
      <c r="K4">
        <v>0.18716690490426999</v>
      </c>
      <c r="L4">
        <v>2.6565863601553201E-4</v>
      </c>
      <c r="N4">
        <v>1980</v>
      </c>
      <c r="O4">
        <v>1</v>
      </c>
      <c r="P4">
        <v>4</v>
      </c>
      <c r="Q4">
        <v>1</v>
      </c>
      <c r="R4">
        <f t="shared" si="1"/>
        <v>10224.350704317345</v>
      </c>
      <c r="S4">
        <f t="shared" si="3"/>
        <v>0.18716690490426999</v>
      </c>
      <c r="T4">
        <v>1</v>
      </c>
    </row>
    <row r="5" spans="1:20" x14ac:dyDescent="0.2">
      <c r="A5" s="1">
        <v>1981</v>
      </c>
      <c r="B5">
        <v>1.271201245673E-3</v>
      </c>
      <c r="C5" s="1">
        <v>6551.1319999999996</v>
      </c>
      <c r="D5" s="1">
        <f t="shared" si="2"/>
        <v>1271.2012456729999</v>
      </c>
      <c r="F5" s="1">
        <v>0.40200000000000002</v>
      </c>
      <c r="G5" s="1">
        <v>1</v>
      </c>
      <c r="H5" s="1"/>
      <c r="I5" s="1">
        <f t="shared" si="0"/>
        <v>9058.7190195512867</v>
      </c>
      <c r="J5">
        <v>1.25755193881334E-3</v>
      </c>
      <c r="K5">
        <v>0.19233962629259599</v>
      </c>
      <c r="L5">
        <v>2.4187706995488801E-4</v>
      </c>
      <c r="N5">
        <v>1981</v>
      </c>
      <c r="O5">
        <v>1</v>
      </c>
      <c r="P5">
        <v>4</v>
      </c>
      <c r="Q5">
        <v>1</v>
      </c>
      <c r="R5">
        <f t="shared" si="1"/>
        <v>9058.7190195512867</v>
      </c>
      <c r="S5">
        <f t="shared" si="3"/>
        <v>0.19233962629259599</v>
      </c>
      <c r="T5">
        <v>1</v>
      </c>
    </row>
    <row r="6" spans="1:20" x14ac:dyDescent="0.2">
      <c r="A6" s="1">
        <v>1982</v>
      </c>
      <c r="B6">
        <v>3.2043338449923801E-3</v>
      </c>
      <c r="C6" s="1">
        <v>16221.933000000001</v>
      </c>
      <c r="D6" s="1">
        <f t="shared" si="2"/>
        <v>3204.3338449923799</v>
      </c>
      <c r="F6" s="1">
        <v>0.34399999999999997</v>
      </c>
      <c r="G6" s="1">
        <v>1</v>
      </c>
      <c r="H6" s="1"/>
      <c r="I6" s="1">
        <f t="shared" si="0"/>
        <v>21428.315844757912</v>
      </c>
      <c r="J6">
        <v>2.9747274507488501E-3</v>
      </c>
      <c r="K6">
        <v>0.196154865875212</v>
      </c>
      <c r="L6">
        <v>5.83507264116951E-4</v>
      </c>
      <c r="N6">
        <v>1982</v>
      </c>
      <c r="O6">
        <v>1</v>
      </c>
      <c r="P6">
        <v>4</v>
      </c>
      <c r="Q6">
        <v>1</v>
      </c>
      <c r="R6">
        <f t="shared" si="1"/>
        <v>21428.315844757912</v>
      </c>
      <c r="S6">
        <f t="shared" si="3"/>
        <v>0.196154865875212</v>
      </c>
      <c r="T6">
        <v>1</v>
      </c>
    </row>
    <row r="7" spans="1:20" x14ac:dyDescent="0.2">
      <c r="A7" s="1">
        <v>1983</v>
      </c>
      <c r="B7">
        <v>1.2701168787390899E-3</v>
      </c>
      <c r="C7" s="1">
        <v>9634.25</v>
      </c>
      <c r="D7" s="1">
        <f t="shared" si="2"/>
        <v>1270.11687873909</v>
      </c>
      <c r="F7" s="1">
        <v>0.29799999999999999</v>
      </c>
      <c r="G7" s="1">
        <v>1</v>
      </c>
      <c r="H7" s="1"/>
      <c r="I7" s="1">
        <f t="shared" si="0"/>
        <v>8922.3202748551084</v>
      </c>
      <c r="J7">
        <v>1.23861675543099E-3</v>
      </c>
      <c r="K7">
        <v>0.15161734027794799</v>
      </c>
      <c r="L7">
        <v>1.8779577808214799E-4</v>
      </c>
      <c r="N7">
        <v>1983</v>
      </c>
      <c r="O7">
        <v>1</v>
      </c>
      <c r="P7">
        <v>4</v>
      </c>
      <c r="Q7">
        <v>1</v>
      </c>
      <c r="R7">
        <f t="shared" si="1"/>
        <v>8922.3202748551084</v>
      </c>
      <c r="S7">
        <f t="shared" si="3"/>
        <v>0.15161734027794799</v>
      </c>
      <c r="T7">
        <v>1</v>
      </c>
    </row>
    <row r="8" spans="1:20" x14ac:dyDescent="0.2">
      <c r="A8" s="1">
        <v>1984</v>
      </c>
      <c r="B8">
        <v>7.2361793069966802E-4</v>
      </c>
      <c r="C8" s="1">
        <v>4071.2179999999998</v>
      </c>
      <c r="D8" s="1">
        <f t="shared" si="2"/>
        <v>723.61793069966802</v>
      </c>
      <c r="F8" s="1">
        <v>0.17899999999999999</v>
      </c>
      <c r="G8" s="1">
        <v>1</v>
      </c>
      <c r="H8" s="1"/>
      <c r="I8" s="1">
        <f t="shared" si="0"/>
        <v>4829.2867089787624</v>
      </c>
      <c r="J8">
        <v>6.7041254407541602E-4</v>
      </c>
      <c r="K8">
        <v>0.162072151397396</v>
      </c>
      <c r="L8">
        <v>1.08655203342104E-4</v>
      </c>
      <c r="N8">
        <v>1984</v>
      </c>
      <c r="O8">
        <v>1</v>
      </c>
      <c r="P8">
        <v>4</v>
      </c>
      <c r="Q8">
        <v>1</v>
      </c>
      <c r="R8">
        <f t="shared" si="1"/>
        <v>4829.2867089787624</v>
      </c>
      <c r="S8">
        <f t="shared" si="3"/>
        <v>0.162072151397396</v>
      </c>
      <c r="T8">
        <v>1</v>
      </c>
    </row>
    <row r="9" spans="1:20" x14ac:dyDescent="0.2">
      <c r="A9" s="1">
        <v>1985</v>
      </c>
      <c r="B9">
        <v>5.4492376522980498E-4</v>
      </c>
      <c r="C9" s="1">
        <v>3110.5410000000002</v>
      </c>
      <c r="D9" s="1">
        <f t="shared" si="2"/>
        <v>544.92376522980499</v>
      </c>
      <c r="F9" s="1">
        <v>0.21</v>
      </c>
      <c r="G9" s="1">
        <v>1</v>
      </c>
      <c r="H9" s="1"/>
      <c r="I9" s="1">
        <f t="shared" si="0"/>
        <v>3674.8238586846028</v>
      </c>
      <c r="J9">
        <v>5.1014739041053199E-4</v>
      </c>
      <c r="K9">
        <v>0.18298309018369299</v>
      </c>
      <c r="L9" s="2">
        <v>9.3348345946466001E-5</v>
      </c>
      <c r="N9">
        <v>1985</v>
      </c>
      <c r="O9">
        <v>1</v>
      </c>
      <c r="P9">
        <v>4</v>
      </c>
      <c r="Q9">
        <v>1</v>
      </c>
      <c r="R9">
        <f t="shared" si="1"/>
        <v>3674.8238586846028</v>
      </c>
      <c r="S9">
        <f t="shared" si="3"/>
        <v>0.18298309018369299</v>
      </c>
      <c r="T9">
        <v>1</v>
      </c>
    </row>
    <row r="10" spans="1:20" x14ac:dyDescent="0.2">
      <c r="A10" s="1">
        <v>1986</v>
      </c>
      <c r="B10">
        <v>2.3435634419235001E-4</v>
      </c>
      <c r="C10" s="1">
        <v>1416.8489999999999</v>
      </c>
      <c r="D10" s="1">
        <f t="shared" si="2"/>
        <v>234.35634419235001</v>
      </c>
      <c r="F10" s="1">
        <v>0.38800000000000001</v>
      </c>
      <c r="G10" s="1">
        <v>1</v>
      </c>
      <c r="H10" s="1"/>
      <c r="I10" s="1">
        <f t="shared" si="0"/>
        <v>1388.3224604360862</v>
      </c>
      <c r="J10">
        <v>1.9273007563777901E-4</v>
      </c>
      <c r="K10">
        <v>0.23822138168802201</v>
      </c>
      <c r="L10" s="2">
        <v>4.59124249112689E-5</v>
      </c>
      <c r="N10">
        <v>1986</v>
      </c>
      <c r="O10">
        <v>1</v>
      </c>
      <c r="P10">
        <v>4</v>
      </c>
      <c r="Q10">
        <v>1</v>
      </c>
      <c r="R10">
        <f t="shared" si="1"/>
        <v>1388.3224604360862</v>
      </c>
      <c r="S10">
        <f t="shared" si="3"/>
        <v>0.23822138168802201</v>
      </c>
      <c r="T10">
        <v>1</v>
      </c>
    </row>
    <row r="11" spans="1:20" x14ac:dyDescent="0.2">
      <c r="A11" s="1">
        <v>1987</v>
      </c>
      <c r="B11">
        <v>4.47389998874328E-4</v>
      </c>
      <c r="C11" s="1">
        <v>2278.9169999999999</v>
      </c>
      <c r="D11" s="1">
        <f t="shared" si="2"/>
        <v>447.389998874328</v>
      </c>
      <c r="F11" s="1">
        <v>0.29099999999999998</v>
      </c>
      <c r="G11" s="1">
        <v>1</v>
      </c>
      <c r="H11" s="1"/>
      <c r="I11" s="1">
        <f t="shared" si="0"/>
        <v>2916.1002602400054</v>
      </c>
      <c r="J11">
        <v>4.0481965806911098E-4</v>
      </c>
      <c r="K11">
        <v>0.225728613342216</v>
      </c>
      <c r="L11" s="2">
        <v>9.1379380069610394E-5</v>
      </c>
      <c r="N11">
        <v>1987</v>
      </c>
      <c r="O11">
        <v>1</v>
      </c>
      <c r="P11">
        <v>4</v>
      </c>
      <c r="Q11">
        <v>1</v>
      </c>
      <c r="R11">
        <f t="shared" si="1"/>
        <v>2916.1002602400054</v>
      </c>
      <c r="S11">
        <f t="shared" si="3"/>
        <v>0.225728613342216</v>
      </c>
      <c r="T11">
        <v>1</v>
      </c>
    </row>
    <row r="12" spans="1:20" x14ac:dyDescent="0.2">
      <c r="A12" s="1">
        <v>1988</v>
      </c>
      <c r="B12">
        <v>5.2552377535004596E-4</v>
      </c>
      <c r="C12" s="1">
        <v>3158.1689999999999</v>
      </c>
      <c r="D12" s="1">
        <f t="shared" si="2"/>
        <v>525.52377535004598</v>
      </c>
      <c r="F12" s="1">
        <v>0.252</v>
      </c>
      <c r="G12" s="1">
        <v>1</v>
      </c>
      <c r="H12" s="1"/>
      <c r="I12" s="1">
        <f t="shared" si="0"/>
        <v>2992.8941540330397</v>
      </c>
      <c r="J12">
        <v>4.1548036073800102E-4</v>
      </c>
      <c r="K12">
        <v>0.21206351233057899</v>
      </c>
      <c r="L12" s="2">
        <v>8.8108224602476595E-5</v>
      </c>
      <c r="N12">
        <v>1988</v>
      </c>
      <c r="O12">
        <v>1</v>
      </c>
      <c r="P12">
        <v>4</v>
      </c>
      <c r="Q12">
        <v>1</v>
      </c>
      <c r="R12">
        <f t="shared" si="1"/>
        <v>2992.8941540330397</v>
      </c>
      <c r="S12">
        <f t="shared" si="3"/>
        <v>0.21206351233057899</v>
      </c>
      <c r="T12">
        <v>1</v>
      </c>
    </row>
    <row r="13" spans="1:20" x14ac:dyDescent="0.2">
      <c r="A13" s="1">
        <v>1989</v>
      </c>
      <c r="B13">
        <v>1.1556510807336101E-3</v>
      </c>
      <c r="C13" s="1">
        <v>6338.6220000000003</v>
      </c>
      <c r="D13" s="1">
        <f t="shared" si="2"/>
        <v>1155.6510807336101</v>
      </c>
      <c r="F13" s="1">
        <v>0.27100000000000002</v>
      </c>
      <c r="G13" s="1">
        <v>1</v>
      </c>
      <c r="H13" s="1"/>
      <c r="I13" s="1">
        <f t="shared" si="0"/>
        <v>6319.3871718718001</v>
      </c>
      <c r="J13">
        <v>8.7727167306412104E-4</v>
      </c>
      <c r="K13">
        <v>0.184715632335923</v>
      </c>
      <c r="L13">
        <v>1.6204579182043199E-4</v>
      </c>
      <c r="N13">
        <v>1989</v>
      </c>
      <c r="O13">
        <v>1</v>
      </c>
      <c r="P13">
        <v>4</v>
      </c>
      <c r="Q13">
        <v>1</v>
      </c>
      <c r="R13">
        <f t="shared" si="1"/>
        <v>6319.3871718718001</v>
      </c>
      <c r="S13">
        <f t="shared" si="3"/>
        <v>0.184715632335923</v>
      </c>
      <c r="T13">
        <v>1</v>
      </c>
    </row>
    <row r="14" spans="1:20" x14ac:dyDescent="0.2">
      <c r="A14" s="1">
        <v>1990</v>
      </c>
      <c r="B14">
        <v>1.08820469272685E-3</v>
      </c>
      <c r="C14" s="1">
        <v>6730.13</v>
      </c>
      <c r="D14" s="1">
        <f t="shared" si="2"/>
        <v>1088.20469272685</v>
      </c>
      <c r="F14" s="1">
        <v>0.27400000000000002</v>
      </c>
      <c r="G14" s="1">
        <v>1</v>
      </c>
      <c r="H14" s="1"/>
      <c r="I14" s="1">
        <f t="shared" si="0"/>
        <v>7037.2867197869746</v>
      </c>
      <c r="J14">
        <v>9.76932118034923E-4</v>
      </c>
      <c r="K14">
        <v>0.19243566522375899</v>
      </c>
      <c r="L14">
        <v>1.8799658201250599E-4</v>
      </c>
      <c r="N14">
        <v>1990</v>
      </c>
      <c r="O14">
        <v>1</v>
      </c>
      <c r="P14">
        <v>4</v>
      </c>
      <c r="Q14">
        <v>1</v>
      </c>
      <c r="R14">
        <f t="shared" si="1"/>
        <v>7037.2867197869746</v>
      </c>
      <c r="S14">
        <f t="shared" si="3"/>
        <v>0.19243566522375899</v>
      </c>
      <c r="T14">
        <v>1</v>
      </c>
    </row>
    <row r="15" spans="1:20" x14ac:dyDescent="0.2">
      <c r="A15" s="1">
        <v>1991</v>
      </c>
      <c r="B15">
        <v>1.08867059647542E-3</v>
      </c>
      <c r="C15" s="1">
        <v>6948.1840000000002</v>
      </c>
      <c r="D15" s="1">
        <f t="shared" si="2"/>
        <v>1088.6705964754199</v>
      </c>
      <c r="F15" s="1">
        <v>0.248</v>
      </c>
      <c r="G15" s="1">
        <v>1</v>
      </c>
      <c r="H15" s="1"/>
      <c r="I15" s="1">
        <f t="shared" si="0"/>
        <v>7047.0595245201439</v>
      </c>
      <c r="J15">
        <v>9.7828880097357209E-4</v>
      </c>
      <c r="K15">
        <v>0.16768788945347601</v>
      </c>
      <c r="L15">
        <v>1.6404718431123E-4</v>
      </c>
      <c r="N15">
        <v>1991</v>
      </c>
      <c r="O15">
        <v>1</v>
      </c>
      <c r="P15">
        <v>4</v>
      </c>
      <c r="Q15">
        <v>1</v>
      </c>
      <c r="R15">
        <f t="shared" si="1"/>
        <v>7047.0595245201439</v>
      </c>
      <c r="S15">
        <f t="shared" si="3"/>
        <v>0.16768788945347601</v>
      </c>
      <c r="T15">
        <v>1</v>
      </c>
    </row>
    <row r="16" spans="1:20" x14ac:dyDescent="0.2">
      <c r="A16" s="1">
        <v>1992</v>
      </c>
      <c r="B16">
        <v>1.13087925863632E-3</v>
      </c>
      <c r="C16" s="1">
        <v>7093.2719999999999</v>
      </c>
      <c r="D16" s="1">
        <f t="shared" si="2"/>
        <v>1130.8792586363199</v>
      </c>
      <c r="F16" s="1">
        <v>0.20100000000000001</v>
      </c>
      <c r="G16" s="1">
        <v>1</v>
      </c>
      <c r="H16" s="1"/>
      <c r="I16" s="1">
        <f t="shared" si="0"/>
        <v>7650.9647101439314</v>
      </c>
      <c r="J16">
        <v>1.06212428978844E-3</v>
      </c>
      <c r="K16">
        <v>0.157316766933217</v>
      </c>
      <c r="L16">
        <v>1.6708995935075599E-4</v>
      </c>
      <c r="N16">
        <v>1992</v>
      </c>
      <c r="O16">
        <v>1</v>
      </c>
      <c r="P16">
        <v>4</v>
      </c>
      <c r="Q16">
        <v>1</v>
      </c>
      <c r="R16">
        <f t="shared" si="1"/>
        <v>7650.9647101439314</v>
      </c>
      <c r="S16">
        <f t="shared" si="3"/>
        <v>0.157316766933217</v>
      </c>
      <c r="T16">
        <v>1</v>
      </c>
    </row>
    <row r="17" spans="1:20" x14ac:dyDescent="0.2">
      <c r="A17" s="1">
        <v>1993</v>
      </c>
      <c r="B17">
        <v>1.5842459155399099E-3</v>
      </c>
      <c r="C17" s="1">
        <v>9548.4590000000007</v>
      </c>
      <c r="D17" s="1">
        <f t="shared" si="2"/>
        <v>1584.2459155399099</v>
      </c>
      <c r="F17" s="1">
        <v>0.16900000000000001</v>
      </c>
      <c r="G17" s="1">
        <v>1</v>
      </c>
      <c r="H17" s="1"/>
      <c r="I17" s="1">
        <f t="shared" si="0"/>
        <v>10632.815393398505</v>
      </c>
      <c r="J17">
        <v>1.4760715708427999E-3</v>
      </c>
      <c r="K17">
        <v>0.15454782708463599</v>
      </c>
      <c r="L17">
        <v>2.28123653895161E-4</v>
      </c>
      <c r="N17">
        <v>1993</v>
      </c>
      <c r="O17">
        <v>1</v>
      </c>
      <c r="P17">
        <v>4</v>
      </c>
      <c r="Q17">
        <v>1</v>
      </c>
      <c r="R17">
        <f t="shared" si="1"/>
        <v>10632.815393398505</v>
      </c>
      <c r="S17">
        <f t="shared" si="3"/>
        <v>0.15454782708463599</v>
      </c>
      <c r="T17">
        <v>1</v>
      </c>
    </row>
    <row r="18" spans="1:20" x14ac:dyDescent="0.2">
      <c r="A18" s="1">
        <v>1994</v>
      </c>
      <c r="B18">
        <v>1.0939375082009901E-3</v>
      </c>
      <c r="C18" s="1">
        <v>6539.1329999999998</v>
      </c>
      <c r="D18" s="1">
        <f t="shared" si="2"/>
        <v>1093.9375082009901</v>
      </c>
      <c r="F18" s="1">
        <v>0.17599999999999999</v>
      </c>
      <c r="G18" s="1">
        <v>1</v>
      </c>
      <c r="H18" s="1"/>
      <c r="I18" s="1">
        <f t="shared" si="0"/>
        <v>7225.5278255777712</v>
      </c>
      <c r="J18">
        <v>1.0030641756736099E-3</v>
      </c>
      <c r="K18">
        <v>0.16266772262678</v>
      </c>
      <c r="L18">
        <v>1.6316616510533399E-4</v>
      </c>
      <c r="N18">
        <v>1994</v>
      </c>
      <c r="O18">
        <v>1</v>
      </c>
      <c r="P18">
        <v>4</v>
      </c>
      <c r="Q18">
        <v>1</v>
      </c>
      <c r="R18">
        <f t="shared" si="1"/>
        <v>7225.5278255777712</v>
      </c>
      <c r="S18">
        <f t="shared" si="3"/>
        <v>0.16266772262678</v>
      </c>
      <c r="T18">
        <v>1</v>
      </c>
    </row>
    <row r="19" spans="1:20" x14ac:dyDescent="0.2">
      <c r="A19" s="1">
        <v>1995</v>
      </c>
      <c r="B19">
        <v>8.7162534121578295E-4</v>
      </c>
      <c r="C19" s="1">
        <v>5703.5910000000003</v>
      </c>
      <c r="D19" s="1">
        <f t="shared" si="2"/>
        <v>871.62534121578301</v>
      </c>
      <c r="F19" s="1">
        <v>0.17799999999999999</v>
      </c>
      <c r="G19" s="1">
        <v>1</v>
      </c>
      <c r="H19" s="1"/>
      <c r="I19" s="1">
        <f t="shared" si="0"/>
        <v>6108.1483912884223</v>
      </c>
      <c r="J19">
        <v>8.4794702600289097E-4</v>
      </c>
      <c r="K19">
        <v>0.14063948661748499</v>
      </c>
      <c r="L19">
        <v>1.1925483441587E-4</v>
      </c>
      <c r="N19">
        <v>1995</v>
      </c>
      <c r="O19">
        <v>1</v>
      </c>
      <c r="P19">
        <v>4</v>
      </c>
      <c r="Q19">
        <v>1</v>
      </c>
      <c r="R19">
        <f t="shared" si="1"/>
        <v>6108.1483912884223</v>
      </c>
      <c r="S19">
        <f t="shared" si="3"/>
        <v>0.14063948661748499</v>
      </c>
      <c r="T19">
        <v>1</v>
      </c>
    </row>
    <row r="20" spans="1:20" x14ac:dyDescent="0.2">
      <c r="A20" s="1">
        <v>1996</v>
      </c>
      <c r="B20">
        <v>1.36007805422712E-3</v>
      </c>
      <c r="C20" s="1">
        <v>9410.4030000000002</v>
      </c>
      <c r="D20" s="1">
        <f t="shared" si="2"/>
        <v>1360.07805422712</v>
      </c>
      <c r="F20" s="1">
        <v>0.24099999999999999</v>
      </c>
      <c r="G20" s="1">
        <v>1</v>
      </c>
      <c r="H20" s="1"/>
      <c r="I20" s="1">
        <f t="shared" si="0"/>
        <v>9443.7946768688707</v>
      </c>
      <c r="J20">
        <v>1.3110090157360699E-3</v>
      </c>
      <c r="K20">
        <v>0.162402145903913</v>
      </c>
      <c r="L20">
        <v>2.1291067745491399E-4</v>
      </c>
      <c r="N20">
        <v>1996</v>
      </c>
      <c r="O20">
        <v>1</v>
      </c>
      <c r="P20">
        <v>4</v>
      </c>
      <c r="Q20">
        <v>1</v>
      </c>
      <c r="R20">
        <f t="shared" si="1"/>
        <v>9443.7946768688707</v>
      </c>
      <c r="S20">
        <f t="shared" si="3"/>
        <v>0.162402145903913</v>
      </c>
      <c r="T20">
        <v>1</v>
      </c>
    </row>
    <row r="21" spans="1:20" x14ac:dyDescent="0.2">
      <c r="A21" s="1">
        <v>1997</v>
      </c>
      <c r="B21">
        <v>1.39702598379646E-3</v>
      </c>
      <c r="C21" s="1">
        <v>10924.107</v>
      </c>
      <c r="D21" s="1">
        <f t="shared" si="2"/>
        <v>1397.02598379646</v>
      </c>
      <c r="F21" s="1">
        <v>0.33700000000000002</v>
      </c>
      <c r="G21" s="1">
        <v>1</v>
      </c>
      <c r="H21" s="1"/>
      <c r="I21" s="1">
        <f t="shared" si="0"/>
        <v>9061.3177780824517</v>
      </c>
      <c r="J21">
        <v>1.2579127043721701E-3</v>
      </c>
      <c r="K21">
        <v>0.16399234954804101</v>
      </c>
      <c r="L21">
        <v>2.0628805991632399E-4</v>
      </c>
      <c r="N21">
        <v>1997</v>
      </c>
      <c r="O21">
        <v>1</v>
      </c>
      <c r="P21">
        <v>4</v>
      </c>
      <c r="Q21">
        <v>1</v>
      </c>
      <c r="R21">
        <f t="shared" si="1"/>
        <v>9061.3177780824517</v>
      </c>
      <c r="S21">
        <f t="shared" si="3"/>
        <v>0.16399234954804101</v>
      </c>
      <c r="T21">
        <v>1</v>
      </c>
    </row>
    <row r="22" spans="1:20" x14ac:dyDescent="0.2">
      <c r="A22" s="1">
        <v>1998</v>
      </c>
      <c r="B22">
        <v>1.0337734210203E-3</v>
      </c>
      <c r="C22" s="1">
        <v>7976.8389999999999</v>
      </c>
      <c r="D22" s="1">
        <f t="shared" si="2"/>
        <v>1033.7734210203</v>
      </c>
      <c r="F22" s="1">
        <v>0.35499999999999998</v>
      </c>
      <c r="G22" s="1">
        <v>1</v>
      </c>
      <c r="H22" s="1"/>
      <c r="I22" s="1">
        <f t="shared" si="0"/>
        <v>6856.4245786550864</v>
      </c>
      <c r="J22">
        <v>9.5182442502143502E-4</v>
      </c>
      <c r="K22">
        <v>0.16461927684191399</v>
      </c>
      <c r="L22">
        <v>1.56688648527499E-4</v>
      </c>
      <c r="N22">
        <v>1998</v>
      </c>
      <c r="O22">
        <v>1</v>
      </c>
      <c r="P22">
        <v>4</v>
      </c>
      <c r="Q22">
        <v>1</v>
      </c>
      <c r="R22">
        <f t="shared" si="1"/>
        <v>6856.4245786550864</v>
      </c>
      <c r="S22">
        <f t="shared" si="3"/>
        <v>0.16461927684191399</v>
      </c>
      <c r="T22">
        <v>1</v>
      </c>
    </row>
    <row r="23" spans="1:20" x14ac:dyDescent="0.2">
      <c r="A23" s="1">
        <v>1999</v>
      </c>
      <c r="B23">
        <v>3.5734873947139201E-4</v>
      </c>
      <c r="C23" s="1">
        <v>1594.546</v>
      </c>
      <c r="D23" s="1">
        <f t="shared" si="2"/>
        <v>357.34873947139198</v>
      </c>
      <c r="F23" s="1">
        <v>0.182</v>
      </c>
      <c r="G23" s="1">
        <v>1</v>
      </c>
      <c r="H23" s="1"/>
      <c r="I23" s="1">
        <f t="shared" si="0"/>
        <v>2295.7983038878692</v>
      </c>
      <c r="J23">
        <v>3.18707932318843E-4</v>
      </c>
      <c r="K23">
        <v>0.19606998127154401</v>
      </c>
      <c r="L23" s="2">
        <v>6.2489058320848101E-5</v>
      </c>
      <c r="N23">
        <v>1999</v>
      </c>
      <c r="O23">
        <v>1</v>
      </c>
      <c r="P23">
        <v>4</v>
      </c>
      <c r="Q23">
        <v>1</v>
      </c>
      <c r="R23">
        <f t="shared" si="1"/>
        <v>2295.7983038878692</v>
      </c>
      <c r="S23">
        <f t="shared" si="3"/>
        <v>0.19606998127154401</v>
      </c>
      <c r="T23">
        <v>1</v>
      </c>
    </row>
    <row r="24" spans="1:20" x14ac:dyDescent="0.2">
      <c r="A24" s="1">
        <v>2000</v>
      </c>
      <c r="B24">
        <v>3.1672591407308698E-4</v>
      </c>
      <c r="C24" s="1">
        <v>2096.7950000000001</v>
      </c>
      <c r="D24" s="1">
        <f t="shared" si="2"/>
        <v>316.72591407308698</v>
      </c>
      <c r="F24" s="1">
        <v>0.31</v>
      </c>
      <c r="G24" s="1">
        <v>1</v>
      </c>
      <c r="H24" s="1"/>
      <c r="I24" s="1">
        <f t="shared" si="0"/>
        <v>2091.4215993343205</v>
      </c>
      <c r="J24">
        <v>2.9033589422991599E-4</v>
      </c>
      <c r="K24">
        <v>0.21254163023158201</v>
      </c>
      <c r="L24" s="2">
        <v>6.1708464274370494E-5</v>
      </c>
      <c r="N24">
        <v>2000</v>
      </c>
      <c r="O24">
        <v>1</v>
      </c>
      <c r="P24">
        <v>4</v>
      </c>
      <c r="Q24">
        <v>1</v>
      </c>
      <c r="R24">
        <f t="shared" si="1"/>
        <v>2091.4215993343205</v>
      </c>
      <c r="S24">
        <f t="shared" si="3"/>
        <v>0.21254163023158201</v>
      </c>
      <c r="T24">
        <v>1</v>
      </c>
    </row>
    <row r="25" spans="1:20" x14ac:dyDescent="0.2">
      <c r="A25" s="1">
        <v>2001</v>
      </c>
      <c r="B25">
        <v>5.0259155381416004E-4</v>
      </c>
      <c r="C25" s="1">
        <v>2831.44</v>
      </c>
      <c r="D25" s="1">
        <f t="shared" si="2"/>
        <v>502.59155381416002</v>
      </c>
      <c r="F25" s="1">
        <v>0.245</v>
      </c>
      <c r="G25" s="1">
        <v>1</v>
      </c>
      <c r="H25" s="1"/>
      <c r="I25" s="1">
        <f t="shared" si="0"/>
        <v>3076.7401055780151</v>
      </c>
      <c r="J25">
        <v>4.2712004607314201E-4</v>
      </c>
      <c r="K25">
        <v>0.242078094404895</v>
      </c>
      <c r="L25">
        <v>1.03396406835517E-4</v>
      </c>
      <c r="N25">
        <v>2001</v>
      </c>
      <c r="O25">
        <v>1</v>
      </c>
      <c r="P25">
        <v>4</v>
      </c>
      <c r="Q25">
        <v>1</v>
      </c>
      <c r="R25">
        <f t="shared" si="1"/>
        <v>3076.7401055780151</v>
      </c>
      <c r="S25">
        <f t="shared" si="3"/>
        <v>0.242078094404895</v>
      </c>
      <c r="T25">
        <v>1</v>
      </c>
    </row>
    <row r="26" spans="1:20" x14ac:dyDescent="0.2">
      <c r="A26" s="1">
        <v>2002</v>
      </c>
      <c r="B26">
        <v>2.7141536978848299E-4</v>
      </c>
      <c r="C26" s="1">
        <v>1732.5989999999999</v>
      </c>
      <c r="D26" s="1">
        <f t="shared" si="2"/>
        <v>271.41536978848296</v>
      </c>
      <c r="F26" s="1">
        <v>0.32</v>
      </c>
      <c r="G26" s="1">
        <v>1</v>
      </c>
      <c r="H26" s="1"/>
      <c r="I26" s="1">
        <f t="shared" si="0"/>
        <v>1641.6486723769406</v>
      </c>
      <c r="J26">
        <v>2.2789739546422399E-4</v>
      </c>
      <c r="K26">
        <v>0.25020025190817002</v>
      </c>
      <c r="L26" s="2">
        <v>5.70199857543646E-5</v>
      </c>
      <c r="N26">
        <v>2002</v>
      </c>
      <c r="O26">
        <v>1</v>
      </c>
      <c r="P26">
        <v>4</v>
      </c>
      <c r="Q26">
        <v>1</v>
      </c>
      <c r="R26">
        <f t="shared" si="1"/>
        <v>1641.6486723769406</v>
      </c>
      <c r="S26">
        <f t="shared" si="3"/>
        <v>0.25020025190817002</v>
      </c>
      <c r="T26">
        <v>1</v>
      </c>
    </row>
    <row r="27" spans="1:20" x14ac:dyDescent="0.2">
      <c r="A27" s="1">
        <v>2003</v>
      </c>
      <c r="B27">
        <v>2.8030082203028698E-4</v>
      </c>
      <c r="C27" s="1">
        <v>1566.675</v>
      </c>
      <c r="D27" s="1">
        <f t="shared" si="2"/>
        <v>280.30082203028695</v>
      </c>
      <c r="F27" s="1">
        <v>0.33600000000000002</v>
      </c>
      <c r="G27" s="1">
        <v>1</v>
      </c>
      <c r="H27" s="1"/>
      <c r="I27" s="1">
        <f t="shared" si="0"/>
        <v>1624.7396200361484</v>
      </c>
      <c r="J27">
        <v>2.2555004243243599E-4</v>
      </c>
      <c r="K27">
        <v>0.23434967293501599</v>
      </c>
      <c r="L27" s="2">
        <v>5.2857578674520302E-5</v>
      </c>
      <c r="N27">
        <v>2003</v>
      </c>
      <c r="O27">
        <v>1</v>
      </c>
      <c r="P27">
        <v>4</v>
      </c>
      <c r="Q27">
        <v>1</v>
      </c>
      <c r="R27">
        <f t="shared" si="1"/>
        <v>1624.7396200361484</v>
      </c>
      <c r="S27">
        <f t="shared" si="3"/>
        <v>0.23434967293501599</v>
      </c>
      <c r="T27">
        <v>1</v>
      </c>
    </row>
    <row r="28" spans="1:20" x14ac:dyDescent="0.2">
      <c r="A28" s="1">
        <v>2004</v>
      </c>
      <c r="B28">
        <v>2.5027372958114303E-4</v>
      </c>
      <c r="C28" s="1">
        <v>1523.8689999999999</v>
      </c>
      <c r="D28" s="1">
        <f t="shared" si="2"/>
        <v>250.27372958114302</v>
      </c>
      <c r="F28" s="1">
        <v>0.30499999999999999</v>
      </c>
      <c r="G28" s="1">
        <v>1</v>
      </c>
      <c r="H28" s="1"/>
      <c r="I28" s="1">
        <f t="shared" si="0"/>
        <v>1443.7134472285079</v>
      </c>
      <c r="J28">
        <v>2.00419578169346E-4</v>
      </c>
      <c r="K28">
        <v>0.215716376266221</v>
      </c>
      <c r="L28" s="2">
        <v>4.3233785135495901E-5</v>
      </c>
      <c r="N28">
        <v>2004</v>
      </c>
      <c r="O28">
        <v>1</v>
      </c>
      <c r="P28">
        <v>4</v>
      </c>
      <c r="Q28">
        <v>1</v>
      </c>
      <c r="R28">
        <f t="shared" si="1"/>
        <v>1443.7134472285079</v>
      </c>
      <c r="S28">
        <f t="shared" si="3"/>
        <v>0.215716376266221</v>
      </c>
      <c r="T28">
        <v>1</v>
      </c>
    </row>
    <row r="29" spans="1:20" x14ac:dyDescent="0.2">
      <c r="A29" s="1">
        <v>2005</v>
      </c>
      <c r="B29">
        <v>3.3297487169681801E-4</v>
      </c>
      <c r="C29" s="1">
        <v>1642.0170000000001</v>
      </c>
      <c r="D29" s="1">
        <f t="shared" si="2"/>
        <v>332.97487169681801</v>
      </c>
      <c r="F29" s="1">
        <v>0.371</v>
      </c>
      <c r="G29" s="1">
        <v>1</v>
      </c>
      <c r="H29" s="1"/>
      <c r="I29" s="1">
        <f t="shared" si="0"/>
        <v>1839.6737919839484</v>
      </c>
      <c r="J29">
        <v>2.5538769211191399E-4</v>
      </c>
      <c r="K29">
        <v>0.2999850417596</v>
      </c>
      <c r="L29" s="2">
        <v>7.6612487483080301E-5</v>
      </c>
      <c r="N29">
        <v>2005</v>
      </c>
      <c r="O29">
        <v>1</v>
      </c>
      <c r="P29">
        <v>4</v>
      </c>
      <c r="Q29">
        <v>1</v>
      </c>
      <c r="R29">
        <f t="shared" si="1"/>
        <v>1839.6737919839484</v>
      </c>
      <c r="S29">
        <f t="shared" si="3"/>
        <v>0.2999850417596</v>
      </c>
      <c r="T29">
        <v>1</v>
      </c>
    </row>
    <row r="30" spans="1:20" x14ac:dyDescent="0.2">
      <c r="A30" s="1">
        <v>2006</v>
      </c>
      <c r="B30">
        <v>5.9735213230423495E-4</v>
      </c>
      <c r="C30" s="1">
        <v>3893.875</v>
      </c>
      <c r="D30" s="1">
        <f t="shared" si="2"/>
        <v>597.35213230423494</v>
      </c>
      <c r="F30" s="1">
        <v>0.33400000000000002</v>
      </c>
      <c r="G30" s="1">
        <v>1</v>
      </c>
      <c r="H30" s="1"/>
      <c r="I30" s="1">
        <f t="shared" si="0"/>
        <v>3858.955553045244</v>
      </c>
      <c r="J30">
        <v>5.3570897022556403E-4</v>
      </c>
      <c r="K30">
        <v>0.17572362119439999</v>
      </c>
      <c r="L30" s="2">
        <v>9.4136720154359101E-5</v>
      </c>
      <c r="N30">
        <v>2006</v>
      </c>
      <c r="O30">
        <v>1</v>
      </c>
      <c r="P30">
        <v>4</v>
      </c>
      <c r="Q30">
        <v>1</v>
      </c>
      <c r="R30">
        <f t="shared" si="1"/>
        <v>3858.955553045244</v>
      </c>
      <c r="S30">
        <f t="shared" si="3"/>
        <v>0.17572362119439999</v>
      </c>
      <c r="T30">
        <v>1</v>
      </c>
    </row>
    <row r="31" spans="1:20" x14ac:dyDescent="0.2">
      <c r="A31" s="1">
        <v>2007</v>
      </c>
      <c r="B31">
        <v>8.3685433400707205E-4</v>
      </c>
      <c r="C31" s="1">
        <v>6470.7730000000001</v>
      </c>
      <c r="D31" s="1">
        <f t="shared" si="2"/>
        <v>836.854334007072</v>
      </c>
      <c r="F31" s="1">
        <v>0.38500000000000001</v>
      </c>
      <c r="G31" s="1">
        <v>1</v>
      </c>
      <c r="H31" s="1"/>
      <c r="I31" s="1">
        <f t="shared" si="0"/>
        <v>5544.6244170203572</v>
      </c>
      <c r="J31">
        <v>7.6971734861924399E-4</v>
      </c>
      <c r="K31">
        <v>0.15825755645274101</v>
      </c>
      <c r="L31">
        <v>1.21813586751764E-4</v>
      </c>
      <c r="N31">
        <v>2007</v>
      </c>
      <c r="O31">
        <v>1</v>
      </c>
      <c r="P31">
        <v>4</v>
      </c>
      <c r="Q31">
        <v>1</v>
      </c>
      <c r="R31">
        <f t="shared" si="1"/>
        <v>5544.6244170203572</v>
      </c>
      <c r="S31">
        <f t="shared" si="3"/>
        <v>0.15825755645274101</v>
      </c>
      <c r="T31">
        <v>1</v>
      </c>
    </row>
    <row r="32" spans="1:20" x14ac:dyDescent="0.2">
      <c r="A32" s="1">
        <v>2008</v>
      </c>
      <c r="B32">
        <v>7.5015513395275E-4</v>
      </c>
      <c r="C32" s="1">
        <v>4654.473</v>
      </c>
      <c r="D32" s="1">
        <f t="shared" si="2"/>
        <v>750.15513395275002</v>
      </c>
      <c r="F32" s="1">
        <v>0.28399999999999997</v>
      </c>
      <c r="G32" s="1">
        <v>1</v>
      </c>
      <c r="H32" s="1"/>
      <c r="I32" s="1">
        <f t="shared" si="0"/>
        <v>4527.8861968801011</v>
      </c>
      <c r="J32">
        <v>6.2857144076589099E-4</v>
      </c>
      <c r="K32">
        <v>0.175875439742255</v>
      </c>
      <c r="L32">
        <v>1.10550278554124E-4</v>
      </c>
      <c r="N32">
        <v>2008</v>
      </c>
      <c r="O32">
        <v>1</v>
      </c>
      <c r="P32">
        <v>4</v>
      </c>
      <c r="Q32">
        <v>1</v>
      </c>
      <c r="R32">
        <f t="shared" si="1"/>
        <v>4527.8861968801011</v>
      </c>
      <c r="S32">
        <f t="shared" si="3"/>
        <v>0.175875439742255</v>
      </c>
      <c r="T32">
        <v>1</v>
      </c>
    </row>
    <row r="33" spans="1:20" x14ac:dyDescent="0.2">
      <c r="A33" s="1">
        <v>2009</v>
      </c>
      <c r="B33">
        <v>9.0572195360453199E-4</v>
      </c>
      <c r="C33" s="1">
        <v>6301.47</v>
      </c>
      <c r="D33" s="1">
        <f t="shared" si="2"/>
        <v>905.72195360453202</v>
      </c>
      <c r="F33" s="1">
        <v>0.25600000000000001</v>
      </c>
      <c r="G33" s="1">
        <v>1</v>
      </c>
      <c r="H33" s="1"/>
      <c r="I33" s="1">
        <f t="shared" si="0"/>
        <v>6421.5203235091085</v>
      </c>
      <c r="J33">
        <v>8.91450029030501E-4</v>
      </c>
      <c r="K33">
        <v>0.14476687419971401</v>
      </c>
      <c r="L33">
        <v>1.2905243420799001E-4</v>
      </c>
      <c r="N33">
        <v>2009</v>
      </c>
      <c r="O33">
        <v>1</v>
      </c>
      <c r="P33">
        <v>4</v>
      </c>
      <c r="Q33">
        <v>1</v>
      </c>
      <c r="R33">
        <f t="shared" si="1"/>
        <v>6421.5203235091085</v>
      </c>
      <c r="S33">
        <f t="shared" si="3"/>
        <v>0.14476687419971401</v>
      </c>
      <c r="T33">
        <v>1</v>
      </c>
    </row>
    <row r="34" spans="1:20" x14ac:dyDescent="0.2">
      <c r="A34" s="1">
        <v>2010</v>
      </c>
      <c r="B34">
        <v>1.1327153929460701E-3</v>
      </c>
      <c r="C34" s="1">
        <v>11130.897999999999</v>
      </c>
      <c r="D34" s="1">
        <f t="shared" si="2"/>
        <v>1132.7153929460701</v>
      </c>
      <c r="F34" s="1">
        <v>0.46600000000000003</v>
      </c>
      <c r="G34" s="1">
        <v>1</v>
      </c>
      <c r="H34" s="1"/>
      <c r="I34" s="1">
        <f t="shared" si="0"/>
        <v>7653.453990806629</v>
      </c>
      <c r="J34">
        <v>1.06246985738104E-3</v>
      </c>
      <c r="K34">
        <v>0.14359611196559699</v>
      </c>
      <c r="L34">
        <v>1.52566540600559E-4</v>
      </c>
      <c r="N34">
        <v>2010</v>
      </c>
      <c r="O34">
        <v>1</v>
      </c>
      <c r="P34">
        <v>4</v>
      </c>
      <c r="Q34">
        <v>1</v>
      </c>
      <c r="R34">
        <f t="shared" si="1"/>
        <v>7653.453990806629</v>
      </c>
      <c r="S34">
        <f t="shared" si="3"/>
        <v>0.14359611196559699</v>
      </c>
      <c r="T34">
        <v>1</v>
      </c>
    </row>
    <row r="35" spans="1:20" x14ac:dyDescent="0.2">
      <c r="A35" s="1">
        <v>2011</v>
      </c>
      <c r="B35">
        <v>1.0078581264695E-3</v>
      </c>
      <c r="C35" s="1">
        <v>10931.232</v>
      </c>
      <c r="D35" s="1">
        <f t="shared" si="2"/>
        <v>1007.8581264695</v>
      </c>
      <c r="F35" s="1">
        <v>0.55800000000000005</v>
      </c>
      <c r="G35" s="1">
        <v>1</v>
      </c>
      <c r="H35" s="1"/>
      <c r="I35" s="1">
        <f t="shared" si="0"/>
        <v>7037.8623286130796</v>
      </c>
      <c r="J35">
        <v>9.7701202535887296E-4</v>
      </c>
      <c r="K35">
        <v>0.17843109848284699</v>
      </c>
      <c r="L35">
        <v>1.7432932891573501E-4</v>
      </c>
      <c r="N35">
        <v>2011</v>
      </c>
      <c r="O35">
        <v>1</v>
      </c>
      <c r="P35">
        <v>4</v>
      </c>
      <c r="Q35">
        <v>1</v>
      </c>
      <c r="R35">
        <f t="shared" si="1"/>
        <v>7037.8623286130796</v>
      </c>
      <c r="S35">
        <f t="shared" si="3"/>
        <v>0.17843109848284699</v>
      </c>
      <c r="T35">
        <v>1</v>
      </c>
    </row>
    <row r="36" spans="1:20" x14ac:dyDescent="0.2">
      <c r="A36" s="1">
        <v>2012</v>
      </c>
      <c r="B36">
        <v>8.0699135364260604E-4</v>
      </c>
      <c r="C36" s="1">
        <v>6200.2190000000001</v>
      </c>
      <c r="D36" s="1">
        <f t="shared" si="2"/>
        <v>806.99135364260599</v>
      </c>
      <c r="F36" s="1">
        <v>0.33900000000000002</v>
      </c>
      <c r="G36" s="1">
        <v>1</v>
      </c>
      <c r="H36" s="1"/>
      <c r="I36" s="1">
        <f t="shared" si="0"/>
        <v>5673.1125478204394</v>
      </c>
      <c r="J36">
        <v>7.8755436262237298E-4</v>
      </c>
      <c r="K36">
        <v>0.14670131045507701</v>
      </c>
      <c r="L36">
        <v>1.15535257051315E-4</v>
      </c>
      <c r="N36">
        <v>2012</v>
      </c>
      <c r="O36">
        <v>1</v>
      </c>
      <c r="P36">
        <v>4</v>
      </c>
      <c r="Q36">
        <v>1</v>
      </c>
      <c r="R36">
        <f t="shared" si="1"/>
        <v>5673.1125478204394</v>
      </c>
      <c r="S36">
        <f t="shared" si="3"/>
        <v>0.14670131045507701</v>
      </c>
      <c r="T36">
        <v>1</v>
      </c>
    </row>
    <row r="37" spans="1:20" x14ac:dyDescent="0.2">
      <c r="A37" s="1">
        <v>2013</v>
      </c>
      <c r="B37">
        <v>3.8327226363394197E-4</v>
      </c>
      <c r="C37" s="1">
        <v>2287.5569999999998</v>
      </c>
      <c r="D37" s="1">
        <f t="shared" si="2"/>
        <v>383.27226363394198</v>
      </c>
      <c r="F37" s="1">
        <v>0.217</v>
      </c>
      <c r="G37" s="1">
        <v>1</v>
      </c>
      <c r="H37" s="1"/>
      <c r="I37" s="1">
        <f t="shared" si="0"/>
        <v>2579.2774809669941</v>
      </c>
      <c r="J37">
        <v>3.5806115521709798E-4</v>
      </c>
      <c r="K37">
        <v>0.17024051885170599</v>
      </c>
      <c r="L37" s="2">
        <v>6.0956516844799798E-5</v>
      </c>
      <c r="N37">
        <v>2013</v>
      </c>
      <c r="O37">
        <v>1</v>
      </c>
      <c r="P37">
        <v>4</v>
      </c>
      <c r="Q37">
        <v>1</v>
      </c>
      <c r="R37">
        <f t="shared" si="1"/>
        <v>2579.2774809669941</v>
      </c>
      <c r="S37">
        <f t="shared" si="3"/>
        <v>0.17024051885170599</v>
      </c>
      <c r="T37">
        <v>1</v>
      </c>
    </row>
    <row r="38" spans="1:20" x14ac:dyDescent="0.2">
      <c r="A38" s="1">
        <v>2014</v>
      </c>
      <c r="B38">
        <v>7.4638390333976897E-4</v>
      </c>
      <c r="C38" s="1">
        <v>6029.22</v>
      </c>
      <c r="D38" s="1">
        <f t="shared" si="2"/>
        <v>746.38390333976895</v>
      </c>
      <c r="F38" s="1">
        <v>0.44900000000000001</v>
      </c>
      <c r="G38" s="1">
        <v>1</v>
      </c>
      <c r="H38" s="1"/>
      <c r="I38" s="1">
        <f t="shared" si="0"/>
        <v>4476.6028654902648</v>
      </c>
      <c r="J38">
        <v>6.2145217228224499E-4</v>
      </c>
      <c r="K38">
        <v>0.19862155219564301</v>
      </c>
      <c r="L38">
        <v>1.2343379507405401E-4</v>
      </c>
      <c r="N38">
        <v>2014</v>
      </c>
      <c r="O38">
        <v>1</v>
      </c>
      <c r="P38">
        <v>4</v>
      </c>
      <c r="Q38">
        <v>1</v>
      </c>
      <c r="R38">
        <f t="shared" si="1"/>
        <v>4476.6028654902648</v>
      </c>
      <c r="S38">
        <f t="shared" si="3"/>
        <v>0.19862155219564301</v>
      </c>
      <c r="T38">
        <v>1</v>
      </c>
    </row>
    <row r="39" spans="1:20" x14ac:dyDescent="0.2">
      <c r="A39" s="1">
        <v>2015</v>
      </c>
      <c r="B39">
        <v>3.7889845318833703E-4</v>
      </c>
      <c r="C39" s="1">
        <v>5877.433</v>
      </c>
      <c r="D39" s="1">
        <f t="shared" si="2"/>
        <v>378.89845318833704</v>
      </c>
      <c r="F39" s="1">
        <v>0.77</v>
      </c>
      <c r="G39" s="1">
        <v>1</v>
      </c>
      <c r="H39" s="1"/>
      <c r="I39" s="1">
        <f t="shared" si="0"/>
        <v>2309.4953829655178</v>
      </c>
      <c r="J39">
        <v>3.2060939193062702E-4</v>
      </c>
      <c r="K39">
        <v>0.23495891971218799</v>
      </c>
      <c r="L39" s="2">
        <v>7.53300363776016E-5</v>
      </c>
      <c r="N39">
        <v>2015</v>
      </c>
      <c r="O39">
        <v>1</v>
      </c>
      <c r="P39">
        <v>4</v>
      </c>
      <c r="Q39">
        <v>1</v>
      </c>
      <c r="R39">
        <f t="shared" si="1"/>
        <v>2309.4953829655178</v>
      </c>
      <c r="S39">
        <f t="shared" si="3"/>
        <v>0.23495891971218799</v>
      </c>
      <c r="T39">
        <v>1</v>
      </c>
    </row>
    <row r="40" spans="1:20" x14ac:dyDescent="0.2">
      <c r="A40" s="1">
        <v>2016</v>
      </c>
      <c r="B40">
        <v>4.7701396932946601E-4</v>
      </c>
      <c r="C40" s="1">
        <v>3485.9090000000001</v>
      </c>
      <c r="D40" s="1">
        <f t="shared" si="2"/>
        <v>477.01396932946602</v>
      </c>
      <c r="F40" s="1">
        <v>0.39300000000000002</v>
      </c>
      <c r="G40" s="1">
        <v>1</v>
      </c>
      <c r="H40" s="1"/>
      <c r="I40" s="1">
        <f t="shared" si="0"/>
        <v>2771.5163730908603</v>
      </c>
      <c r="J40">
        <v>3.8474819463005802E-4</v>
      </c>
      <c r="K40">
        <v>0.22999805677188501</v>
      </c>
      <c r="L40" s="2">
        <v>8.8491337111404198E-5</v>
      </c>
      <c r="N40">
        <v>2016</v>
      </c>
      <c r="O40">
        <v>1</v>
      </c>
      <c r="P40">
        <v>4</v>
      </c>
      <c r="Q40">
        <v>1</v>
      </c>
      <c r="R40">
        <f t="shared" si="1"/>
        <v>2771.5163730908603</v>
      </c>
      <c r="S40">
        <f t="shared" si="3"/>
        <v>0.22999805677188501</v>
      </c>
      <c r="T40">
        <v>1</v>
      </c>
    </row>
    <row r="41" spans="1:20" x14ac:dyDescent="0.2">
      <c r="A41" s="1">
        <v>2017</v>
      </c>
      <c r="B41">
        <v>2.0623020330824099E-4</v>
      </c>
      <c r="C41" s="1">
        <v>1793.7598659461901</v>
      </c>
      <c r="D41" s="1">
        <f t="shared" si="2"/>
        <v>206.23020330824099</v>
      </c>
      <c r="F41" s="1">
        <v>0.59952907062746896</v>
      </c>
      <c r="G41" s="1">
        <v>1</v>
      </c>
      <c r="H41" s="1"/>
      <c r="I41" s="1">
        <f>J41*$C$43/$J$43</f>
        <v>1182.0106701287323</v>
      </c>
      <c r="J41">
        <v>1.6408940455160201E-4</v>
      </c>
      <c r="K41">
        <v>0.293261028272505</v>
      </c>
      <c r="L41" s="2">
        <v>4.8121027507425803E-5</v>
      </c>
      <c r="N41">
        <v>2017</v>
      </c>
      <c r="O41">
        <v>1</v>
      </c>
      <c r="P41">
        <v>4</v>
      </c>
      <c r="Q41">
        <v>1</v>
      </c>
      <c r="R41">
        <f t="shared" si="1"/>
        <v>1182.0106701287323</v>
      </c>
      <c r="S41">
        <f t="shared" si="3"/>
        <v>0.293261028272505</v>
      </c>
      <c r="T41">
        <v>1</v>
      </c>
    </row>
    <row r="43" spans="1:20" x14ac:dyDescent="0.2">
      <c r="C43">
        <f>AVERAGE(C2:C41)</f>
        <v>5762.7509716486547</v>
      </c>
      <c r="I43">
        <f>AVERAGE(I2:I41)</f>
        <v>5762.7509716486529</v>
      </c>
      <c r="J43">
        <f>AVERAGE(J2:J41)</f>
        <v>7.9999817210956988E-4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VASTDB</vt:lpstr>
      <vt:lpstr>Vast DB (2)</vt:lpstr>
      <vt:lpstr>Vast 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2017-08-31T00:10:58Z</dcterms:created>
  <dcterms:modified xsi:type="dcterms:W3CDTF">2017-09-06T05:17:01Z</dcterms:modified>
</cp:coreProperties>
</file>