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sawicks/Documents/RStudio/"/>
    </mc:Choice>
  </mc:AlternateContent>
  <xr:revisionPtr revIDLastSave="0" documentId="13_ncr:1_{2EB1F400-30F9-0C48-89A3-6D83F4462F17}" xr6:coauthVersionLast="47" xr6:coauthVersionMax="47" xr10:uidLastSave="{00000000-0000-0000-0000-000000000000}"/>
  <bookViews>
    <workbookView xWindow="780" yWindow="1000" windowWidth="27640" windowHeight="15300" xr2:uid="{C26360E9-3F78-4E4B-9DC7-4B3104FB89B2}"/>
  </bookViews>
  <sheets>
    <sheet name="Bins" sheetId="1" r:id="rId1"/>
    <sheet name="Raw" sheetId="2" r:id="rId2"/>
  </sheets>
  <externalReferences>
    <externalReference r:id="rId3"/>
  </externalReferences>
  <definedNames>
    <definedName name="_xlchart.v1.0" hidden="1">'[1]Filled In for PCA'!$Y$2:$Y$403</definedName>
    <definedName name="_xlchart.v1.1" hidden="1">'[1]Filled In for PCA'!$X$2:$X$403</definedName>
    <definedName name="_xlchart.v1.2" hidden="1">'[1]Filled In for PCA'!$X$2:$X$403</definedName>
    <definedName name="_xlchart.v1.3" hidden="1">'[1]Filled In for PCA'!$Z$2:$Z$403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X3" i="2"/>
  <c r="Y3" i="2"/>
  <c r="Z3" i="2"/>
  <c r="R3" i="2" s="1"/>
  <c r="AA3" i="2"/>
  <c r="AB3" i="2"/>
  <c r="AC3" i="2"/>
  <c r="AD3" i="2"/>
  <c r="W4" i="2"/>
  <c r="X4" i="2"/>
  <c r="Y4" i="2"/>
  <c r="Z4" i="2"/>
  <c r="R4" i="2" s="1"/>
  <c r="R4" i="1" s="1"/>
  <c r="AA4" i="2"/>
  <c r="AB4" i="2"/>
  <c r="AC4" i="2"/>
  <c r="AD4" i="2"/>
  <c r="W5" i="2"/>
  <c r="X5" i="2"/>
  <c r="Y5" i="2"/>
  <c r="Z5" i="2"/>
  <c r="R5" i="2" s="1"/>
  <c r="R5" i="1" s="1"/>
  <c r="AA5" i="2"/>
  <c r="AB5" i="2"/>
  <c r="S5" i="2" s="1"/>
  <c r="AC5" i="2"/>
  <c r="AD5" i="2"/>
  <c r="W6" i="2"/>
  <c r="X6" i="2"/>
  <c r="Y6" i="2"/>
  <c r="Z6" i="2"/>
  <c r="R6" i="2" s="1"/>
  <c r="R6" i="1" s="1"/>
  <c r="AA6" i="2"/>
  <c r="AB6" i="2"/>
  <c r="AC6" i="2"/>
  <c r="AD6" i="2"/>
  <c r="W7" i="2"/>
  <c r="X7" i="2"/>
  <c r="Y7" i="2"/>
  <c r="Z7" i="2"/>
  <c r="R7" i="2" s="1"/>
  <c r="R7" i="1" s="1"/>
  <c r="AA7" i="2"/>
  <c r="AB7" i="2"/>
  <c r="AC7" i="2"/>
  <c r="AD7" i="2"/>
  <c r="W8" i="2"/>
  <c r="X8" i="2"/>
  <c r="Y8" i="2"/>
  <c r="Z8" i="2"/>
  <c r="R8" i="2" s="1"/>
  <c r="AA8" i="2"/>
  <c r="AB8" i="2"/>
  <c r="S8" i="2" s="1"/>
  <c r="AC8" i="2"/>
  <c r="AD8" i="2"/>
  <c r="W9" i="2"/>
  <c r="X9" i="2"/>
  <c r="Y9" i="2"/>
  <c r="Z9" i="2"/>
  <c r="R9" i="2" s="1"/>
  <c r="AA9" i="2"/>
  <c r="AB9" i="2"/>
  <c r="AC9" i="2"/>
  <c r="AD9" i="2"/>
  <c r="W10" i="2"/>
  <c r="X10" i="2"/>
  <c r="Y10" i="2"/>
  <c r="Z10" i="2"/>
  <c r="R10" i="2" s="1"/>
  <c r="AA10" i="2"/>
  <c r="AB10" i="2"/>
  <c r="AC10" i="2"/>
  <c r="AD10" i="2"/>
  <c r="W11" i="2"/>
  <c r="X11" i="2"/>
  <c r="Y11" i="2"/>
  <c r="Z11" i="2"/>
  <c r="R11" i="2" s="1"/>
  <c r="R11" i="1" s="1"/>
  <c r="AA11" i="2"/>
  <c r="AB11" i="2"/>
  <c r="AC11" i="2"/>
  <c r="S11" i="2" s="1"/>
  <c r="AD11" i="2"/>
  <c r="W12" i="2"/>
  <c r="X12" i="2"/>
  <c r="Y12" i="2"/>
  <c r="Z12" i="2"/>
  <c r="R12" i="2" s="1"/>
  <c r="AA12" i="2"/>
  <c r="AB12" i="2"/>
  <c r="AC12" i="2"/>
  <c r="AD12" i="2"/>
  <c r="W13" i="2"/>
  <c r="X13" i="2"/>
  <c r="Y13" i="2"/>
  <c r="Z13" i="2"/>
  <c r="R13" i="2" s="1"/>
  <c r="R13" i="1" s="1"/>
  <c r="AA13" i="2"/>
  <c r="AB13" i="2"/>
  <c r="AC13" i="2"/>
  <c r="S13" i="2" s="1"/>
  <c r="AD13" i="2"/>
  <c r="W14" i="2"/>
  <c r="X14" i="2"/>
  <c r="Y14" i="2"/>
  <c r="Z14" i="2"/>
  <c r="R14" i="2" s="1"/>
  <c r="AA14" i="2"/>
  <c r="AB14" i="2"/>
  <c r="AC14" i="2"/>
  <c r="AD14" i="2"/>
  <c r="W15" i="2"/>
  <c r="X15" i="2"/>
  <c r="Y15" i="2"/>
  <c r="Z15" i="2"/>
  <c r="R15" i="2" s="1"/>
  <c r="R15" i="1" s="1"/>
  <c r="AA15" i="2"/>
  <c r="AB15" i="2"/>
  <c r="AC15" i="2"/>
  <c r="AD15" i="2"/>
  <c r="W16" i="2"/>
  <c r="X16" i="2"/>
  <c r="Y16" i="2"/>
  <c r="Z16" i="2"/>
  <c r="R16" i="2" s="1"/>
  <c r="AA16" i="2"/>
  <c r="AB16" i="2"/>
  <c r="AC16" i="2"/>
  <c r="AD16" i="2"/>
  <c r="W17" i="2"/>
  <c r="X17" i="2"/>
  <c r="Y17" i="2"/>
  <c r="Z17" i="2"/>
  <c r="R17" i="2" s="1"/>
  <c r="AA17" i="2"/>
  <c r="AB17" i="2"/>
  <c r="AC17" i="2"/>
  <c r="AD17" i="2"/>
  <c r="W18" i="2"/>
  <c r="X18" i="2"/>
  <c r="Y18" i="2"/>
  <c r="Z18" i="2"/>
  <c r="R18" i="2" s="1"/>
  <c r="AA18" i="2"/>
  <c r="AB18" i="2"/>
  <c r="AC18" i="2"/>
  <c r="AD18" i="2"/>
  <c r="W19" i="2"/>
  <c r="X19" i="2"/>
  <c r="Y19" i="2"/>
  <c r="Z19" i="2"/>
  <c r="R19" i="2" s="1"/>
  <c r="AA19" i="2"/>
  <c r="AB19" i="2"/>
  <c r="AC19" i="2"/>
  <c r="AD19" i="2"/>
  <c r="W20" i="2"/>
  <c r="X20" i="2"/>
  <c r="Y20" i="2"/>
  <c r="Z20" i="2"/>
  <c r="R20" i="2" s="1"/>
  <c r="AA20" i="2"/>
  <c r="AB20" i="2"/>
  <c r="AC20" i="2"/>
  <c r="AD20" i="2"/>
  <c r="W21" i="2"/>
  <c r="X21" i="2"/>
  <c r="Y21" i="2"/>
  <c r="Z21" i="2"/>
  <c r="R21" i="2" s="1"/>
  <c r="AA21" i="2"/>
  <c r="AB21" i="2"/>
  <c r="AC21" i="2"/>
  <c r="AD21" i="2"/>
  <c r="W22" i="2"/>
  <c r="X22" i="2"/>
  <c r="Y22" i="2"/>
  <c r="Z22" i="2"/>
  <c r="R22" i="2" s="1"/>
  <c r="AA22" i="2"/>
  <c r="AB22" i="2"/>
  <c r="AC22" i="2"/>
  <c r="AD22" i="2"/>
  <c r="W23" i="2"/>
  <c r="X23" i="2"/>
  <c r="Y23" i="2"/>
  <c r="Z23" i="2"/>
  <c r="R23" i="2" s="1"/>
  <c r="AA23" i="2"/>
  <c r="AB23" i="2"/>
  <c r="AC23" i="2"/>
  <c r="AD23" i="2"/>
  <c r="W24" i="2"/>
  <c r="X24" i="2"/>
  <c r="Y24" i="2"/>
  <c r="Z24" i="2"/>
  <c r="R24" i="2" s="1"/>
  <c r="AA24" i="2"/>
  <c r="AB24" i="2"/>
  <c r="AC24" i="2"/>
  <c r="AD24" i="2"/>
  <c r="W25" i="2"/>
  <c r="X25" i="2"/>
  <c r="Y25" i="2"/>
  <c r="Z25" i="2"/>
  <c r="R25" i="2" s="1"/>
  <c r="AA25" i="2"/>
  <c r="AB25" i="2"/>
  <c r="AC25" i="2"/>
  <c r="AD25" i="2"/>
  <c r="W26" i="2"/>
  <c r="X26" i="2"/>
  <c r="Y26" i="2"/>
  <c r="Z26" i="2"/>
  <c r="R26" i="2" s="1"/>
  <c r="AA26" i="2"/>
  <c r="AB26" i="2"/>
  <c r="AC26" i="2"/>
  <c r="AD26" i="2"/>
  <c r="W27" i="2"/>
  <c r="X27" i="2"/>
  <c r="Y27" i="2"/>
  <c r="Z27" i="2"/>
  <c r="R27" i="2" s="1"/>
  <c r="AA27" i="2"/>
  <c r="AB27" i="2"/>
  <c r="AC27" i="2"/>
  <c r="AD27" i="2"/>
  <c r="W28" i="2"/>
  <c r="X28" i="2"/>
  <c r="Y28" i="2"/>
  <c r="Z28" i="2"/>
  <c r="R28" i="2" s="1"/>
  <c r="AA28" i="2"/>
  <c r="AB28" i="2"/>
  <c r="AC28" i="2"/>
  <c r="AD28" i="2"/>
  <c r="W29" i="2"/>
  <c r="X29" i="2"/>
  <c r="Y29" i="2"/>
  <c r="Z29" i="2"/>
  <c r="R29" i="2" s="1"/>
  <c r="AA29" i="2"/>
  <c r="AB29" i="2"/>
  <c r="AC29" i="2"/>
  <c r="AD29" i="2"/>
  <c r="W30" i="2"/>
  <c r="X30" i="2"/>
  <c r="Y30" i="2"/>
  <c r="Z30" i="2"/>
  <c r="R30" i="2" s="1"/>
  <c r="AA30" i="2"/>
  <c r="AB30" i="2"/>
  <c r="AC30" i="2"/>
  <c r="AD30" i="2"/>
  <c r="W31" i="2"/>
  <c r="X31" i="2"/>
  <c r="Y31" i="2"/>
  <c r="Z31" i="2"/>
  <c r="R31" i="2" s="1"/>
  <c r="AA31" i="2"/>
  <c r="AB31" i="2"/>
  <c r="AC31" i="2"/>
  <c r="AD31" i="2"/>
  <c r="W32" i="2"/>
  <c r="X32" i="2"/>
  <c r="Y32" i="2"/>
  <c r="Z32" i="2"/>
  <c r="R32" i="2" s="1"/>
  <c r="AA32" i="2"/>
  <c r="AB32" i="2"/>
  <c r="AC32" i="2"/>
  <c r="AD32" i="2"/>
  <c r="W33" i="2"/>
  <c r="X33" i="2"/>
  <c r="Y33" i="2"/>
  <c r="Z33" i="2"/>
  <c r="R33" i="2" s="1"/>
  <c r="AA33" i="2"/>
  <c r="AB33" i="2"/>
  <c r="AC33" i="2"/>
  <c r="AD33" i="2"/>
  <c r="W34" i="2"/>
  <c r="X34" i="2"/>
  <c r="Y34" i="2"/>
  <c r="Z34" i="2"/>
  <c r="R34" i="2" s="1"/>
  <c r="AA34" i="2"/>
  <c r="AB34" i="2"/>
  <c r="AC34" i="2"/>
  <c r="AD34" i="2"/>
  <c r="W35" i="2"/>
  <c r="X35" i="2"/>
  <c r="Y35" i="2"/>
  <c r="Z35" i="2"/>
  <c r="R35" i="2" s="1"/>
  <c r="AA35" i="2"/>
  <c r="AB35" i="2"/>
  <c r="AC35" i="2"/>
  <c r="AD35" i="2"/>
  <c r="W36" i="2"/>
  <c r="X36" i="2"/>
  <c r="Y36" i="2"/>
  <c r="Z36" i="2"/>
  <c r="R36" i="2" s="1"/>
  <c r="AA36" i="2"/>
  <c r="AB36" i="2"/>
  <c r="AC36" i="2"/>
  <c r="AD36" i="2"/>
  <c r="W37" i="2"/>
  <c r="X37" i="2"/>
  <c r="Y37" i="2"/>
  <c r="Z37" i="2"/>
  <c r="R37" i="2" s="1"/>
  <c r="R37" i="1" s="1"/>
  <c r="AA37" i="2"/>
  <c r="AB37" i="2"/>
  <c r="AC37" i="2"/>
  <c r="AD37" i="2"/>
  <c r="W38" i="2"/>
  <c r="X38" i="2"/>
  <c r="Y38" i="2"/>
  <c r="Z38" i="2"/>
  <c r="R38" i="2" s="1"/>
  <c r="AA38" i="2"/>
  <c r="AB38" i="2"/>
  <c r="AC38" i="2"/>
  <c r="AD38" i="2"/>
  <c r="W39" i="2"/>
  <c r="X39" i="2"/>
  <c r="Y39" i="2"/>
  <c r="Z39" i="2"/>
  <c r="R39" i="2" s="1"/>
  <c r="AA39" i="2"/>
  <c r="AB39" i="2"/>
  <c r="AC39" i="2"/>
  <c r="AD39" i="2"/>
  <c r="W40" i="2"/>
  <c r="X40" i="2"/>
  <c r="Y40" i="2"/>
  <c r="Z40" i="2"/>
  <c r="R40" i="2" s="1"/>
  <c r="AA40" i="2"/>
  <c r="AB40" i="2"/>
  <c r="AC40" i="2"/>
  <c r="AD40" i="2"/>
  <c r="W41" i="2"/>
  <c r="X41" i="2"/>
  <c r="Y41" i="2"/>
  <c r="Z41" i="2"/>
  <c r="R41" i="2" s="1"/>
  <c r="AA41" i="2"/>
  <c r="AB41" i="2"/>
  <c r="AC41" i="2"/>
  <c r="AD41" i="2"/>
  <c r="W42" i="2"/>
  <c r="X42" i="2"/>
  <c r="Y42" i="2"/>
  <c r="Z42" i="2"/>
  <c r="R42" i="2" s="1"/>
  <c r="R42" i="1" s="1"/>
  <c r="AA42" i="2"/>
  <c r="AB42" i="2"/>
  <c r="AC42" i="2"/>
  <c r="AD42" i="2"/>
  <c r="W43" i="2"/>
  <c r="X43" i="2"/>
  <c r="Y43" i="2"/>
  <c r="Z43" i="2"/>
  <c r="R43" i="2" s="1"/>
  <c r="AA43" i="2"/>
  <c r="AB43" i="2"/>
  <c r="AC43" i="2"/>
  <c r="AD43" i="2"/>
  <c r="W44" i="2"/>
  <c r="X44" i="2"/>
  <c r="Y44" i="2"/>
  <c r="Z44" i="2"/>
  <c r="R44" i="2" s="1"/>
  <c r="AA44" i="2"/>
  <c r="AB44" i="2"/>
  <c r="AC44" i="2"/>
  <c r="AD44" i="2"/>
  <c r="W45" i="2"/>
  <c r="X45" i="2"/>
  <c r="Y45" i="2"/>
  <c r="Z45" i="2"/>
  <c r="R45" i="2" s="1"/>
  <c r="R45" i="1" s="1"/>
  <c r="AA45" i="2"/>
  <c r="AB45" i="2"/>
  <c r="AC45" i="2"/>
  <c r="AD45" i="2"/>
  <c r="W46" i="2"/>
  <c r="X46" i="2"/>
  <c r="Y46" i="2"/>
  <c r="Z46" i="2"/>
  <c r="R46" i="2" s="1"/>
  <c r="AA46" i="2"/>
  <c r="AB46" i="2"/>
  <c r="AC46" i="2"/>
  <c r="AD46" i="2"/>
  <c r="W47" i="2"/>
  <c r="X47" i="2"/>
  <c r="Y47" i="2"/>
  <c r="Z47" i="2"/>
  <c r="R47" i="2" s="1"/>
  <c r="AA47" i="2"/>
  <c r="AB47" i="2"/>
  <c r="AC47" i="2"/>
  <c r="AD47" i="2"/>
  <c r="W48" i="2"/>
  <c r="X48" i="2"/>
  <c r="Y48" i="2"/>
  <c r="Z48" i="2"/>
  <c r="R48" i="2" s="1"/>
  <c r="AA48" i="2"/>
  <c r="AB48" i="2"/>
  <c r="AC48" i="2"/>
  <c r="AD48" i="2"/>
  <c r="W49" i="2"/>
  <c r="X49" i="2"/>
  <c r="Y49" i="2"/>
  <c r="Z49" i="2"/>
  <c r="R49" i="2" s="1"/>
  <c r="AA49" i="2"/>
  <c r="AB49" i="2"/>
  <c r="AC49" i="2"/>
  <c r="AD49" i="2"/>
  <c r="W50" i="2"/>
  <c r="X50" i="2"/>
  <c r="Y50" i="2"/>
  <c r="Z50" i="2"/>
  <c r="R50" i="2" s="1"/>
  <c r="R50" i="1" s="1"/>
  <c r="AA50" i="2"/>
  <c r="AB50" i="2"/>
  <c r="AC50" i="2"/>
  <c r="AD50" i="2"/>
  <c r="W51" i="2"/>
  <c r="X51" i="2"/>
  <c r="Y51" i="2"/>
  <c r="Z51" i="2"/>
  <c r="R51" i="2" s="1"/>
  <c r="AA51" i="2"/>
  <c r="AB51" i="2"/>
  <c r="AC51" i="2"/>
  <c r="AD51" i="2"/>
  <c r="W52" i="2"/>
  <c r="X52" i="2"/>
  <c r="Y52" i="2"/>
  <c r="Z52" i="2"/>
  <c r="R52" i="2" s="1"/>
  <c r="AA52" i="2"/>
  <c r="AB52" i="2"/>
  <c r="AC52" i="2"/>
  <c r="AD52" i="2"/>
  <c r="W53" i="2"/>
  <c r="X53" i="2"/>
  <c r="Y53" i="2"/>
  <c r="Z53" i="2"/>
  <c r="R53" i="2" s="1"/>
  <c r="R53" i="1" s="1"/>
  <c r="AA53" i="2"/>
  <c r="AB53" i="2"/>
  <c r="AC53" i="2"/>
  <c r="AD53" i="2"/>
  <c r="W54" i="2"/>
  <c r="X54" i="2"/>
  <c r="Y54" i="2"/>
  <c r="Z54" i="2"/>
  <c r="R54" i="2" s="1"/>
  <c r="AA54" i="2"/>
  <c r="AB54" i="2"/>
  <c r="AC54" i="2"/>
  <c r="AD54" i="2"/>
  <c r="W55" i="2"/>
  <c r="X55" i="2"/>
  <c r="Y55" i="2"/>
  <c r="Z55" i="2"/>
  <c r="R55" i="2" s="1"/>
  <c r="AA55" i="2"/>
  <c r="AB55" i="2"/>
  <c r="AC55" i="2"/>
  <c r="AD55" i="2"/>
  <c r="W56" i="2"/>
  <c r="X56" i="2"/>
  <c r="Y56" i="2"/>
  <c r="Z56" i="2"/>
  <c r="R56" i="2" s="1"/>
  <c r="AA56" i="2"/>
  <c r="AB56" i="2"/>
  <c r="AC56" i="2"/>
  <c r="AD56" i="2"/>
  <c r="W57" i="2"/>
  <c r="X57" i="2"/>
  <c r="Y57" i="2"/>
  <c r="Z57" i="2"/>
  <c r="R57" i="2" s="1"/>
  <c r="AA57" i="2"/>
  <c r="AB57" i="2"/>
  <c r="AC57" i="2"/>
  <c r="AD57" i="2"/>
  <c r="W58" i="2"/>
  <c r="X58" i="2"/>
  <c r="Y58" i="2"/>
  <c r="Z58" i="2"/>
  <c r="R58" i="2" s="1"/>
  <c r="R58" i="1" s="1"/>
  <c r="AA58" i="2"/>
  <c r="AB58" i="2"/>
  <c r="AC58" i="2"/>
  <c r="AD58" i="2"/>
  <c r="W59" i="2"/>
  <c r="X59" i="2"/>
  <c r="Y59" i="2"/>
  <c r="Z59" i="2"/>
  <c r="R59" i="2" s="1"/>
  <c r="AA59" i="2"/>
  <c r="AB59" i="2"/>
  <c r="AC59" i="2"/>
  <c r="AD59" i="2"/>
  <c r="W60" i="2"/>
  <c r="X60" i="2"/>
  <c r="Y60" i="2"/>
  <c r="Z60" i="2"/>
  <c r="R60" i="2" s="1"/>
  <c r="AA60" i="2"/>
  <c r="AB60" i="2"/>
  <c r="AC60" i="2"/>
  <c r="AD60" i="2"/>
  <c r="W61" i="2"/>
  <c r="X61" i="2"/>
  <c r="Y61" i="2"/>
  <c r="Z61" i="2"/>
  <c r="R61" i="2" s="1"/>
  <c r="R61" i="1" s="1"/>
  <c r="AA61" i="2"/>
  <c r="AB61" i="2"/>
  <c r="AC61" i="2"/>
  <c r="AD61" i="2"/>
  <c r="W62" i="2"/>
  <c r="X62" i="2"/>
  <c r="Y62" i="2"/>
  <c r="Z62" i="2"/>
  <c r="R62" i="2" s="1"/>
  <c r="AA62" i="2"/>
  <c r="AB62" i="2"/>
  <c r="AC62" i="2"/>
  <c r="AD62" i="2"/>
  <c r="W63" i="2"/>
  <c r="X63" i="2"/>
  <c r="Y63" i="2"/>
  <c r="AA63" i="2"/>
  <c r="AB63" i="2"/>
  <c r="AC63" i="2"/>
  <c r="AD63" i="2"/>
  <c r="W64" i="2"/>
  <c r="X64" i="2"/>
  <c r="Y64" i="2"/>
  <c r="Z64" i="2"/>
  <c r="AA64" i="2"/>
  <c r="AB64" i="2"/>
  <c r="AC64" i="2"/>
  <c r="AD64" i="2"/>
  <c r="W65" i="2"/>
  <c r="X65" i="2"/>
  <c r="Y65" i="2"/>
  <c r="Z65" i="2"/>
  <c r="AA65" i="2"/>
  <c r="AB65" i="2"/>
  <c r="AC65" i="2"/>
  <c r="AD65" i="2"/>
  <c r="W66" i="2"/>
  <c r="X66" i="2"/>
  <c r="Y66" i="2"/>
  <c r="Z66" i="2"/>
  <c r="AA66" i="2"/>
  <c r="AB66" i="2"/>
  <c r="AC66" i="2"/>
  <c r="AD66" i="2"/>
  <c r="W67" i="2"/>
  <c r="X67" i="2"/>
  <c r="Y67" i="2"/>
  <c r="Z67" i="2"/>
  <c r="AA67" i="2"/>
  <c r="AB67" i="2"/>
  <c r="AC67" i="2"/>
  <c r="AD67" i="2"/>
  <c r="W68" i="2"/>
  <c r="X68" i="2"/>
  <c r="Y68" i="2"/>
  <c r="Z68" i="2"/>
  <c r="AA68" i="2"/>
  <c r="AB68" i="2"/>
  <c r="AC68" i="2"/>
  <c r="AD68" i="2"/>
  <c r="W69" i="2"/>
  <c r="X69" i="2"/>
  <c r="Y69" i="2"/>
  <c r="Z69" i="2"/>
  <c r="AA69" i="2"/>
  <c r="AB69" i="2"/>
  <c r="AC69" i="2"/>
  <c r="AD69" i="2"/>
  <c r="W70" i="2"/>
  <c r="X70" i="2"/>
  <c r="Y70" i="2"/>
  <c r="Z70" i="2"/>
  <c r="AA70" i="2"/>
  <c r="AB70" i="2"/>
  <c r="AC70" i="2"/>
  <c r="AD70" i="2"/>
  <c r="W71" i="2"/>
  <c r="X71" i="2"/>
  <c r="Y71" i="2"/>
  <c r="Z71" i="2"/>
  <c r="AA71" i="2"/>
  <c r="AB71" i="2"/>
  <c r="AC71" i="2"/>
  <c r="AD71" i="2"/>
  <c r="W72" i="2"/>
  <c r="X72" i="2"/>
  <c r="Y72" i="2"/>
  <c r="Z72" i="2"/>
  <c r="AA72" i="2"/>
  <c r="AB72" i="2"/>
  <c r="AC72" i="2"/>
  <c r="AD72" i="2"/>
  <c r="W73" i="2"/>
  <c r="X73" i="2"/>
  <c r="Y73" i="2"/>
  <c r="Z73" i="2"/>
  <c r="AA73" i="2"/>
  <c r="AB73" i="2"/>
  <c r="AC73" i="2"/>
  <c r="AD73" i="2"/>
  <c r="W74" i="2"/>
  <c r="X74" i="2"/>
  <c r="Y74" i="2"/>
  <c r="Z74" i="2"/>
  <c r="AA74" i="2"/>
  <c r="AB74" i="2"/>
  <c r="AC74" i="2"/>
  <c r="AD74" i="2"/>
  <c r="W75" i="2"/>
  <c r="X75" i="2"/>
  <c r="Y75" i="2"/>
  <c r="Z75" i="2"/>
  <c r="AA75" i="2"/>
  <c r="AB75" i="2"/>
  <c r="AC75" i="2"/>
  <c r="AD75" i="2"/>
  <c r="W76" i="2"/>
  <c r="X76" i="2"/>
  <c r="Y76" i="2"/>
  <c r="Z76" i="2"/>
  <c r="AA76" i="2"/>
  <c r="AB76" i="2"/>
  <c r="AC76" i="2"/>
  <c r="AD76" i="2"/>
  <c r="W77" i="2"/>
  <c r="X77" i="2"/>
  <c r="Y77" i="2"/>
  <c r="Z77" i="2"/>
  <c r="AA77" i="2"/>
  <c r="AB77" i="2"/>
  <c r="AC77" i="2"/>
  <c r="AD77" i="2"/>
  <c r="W78" i="2"/>
  <c r="X78" i="2"/>
  <c r="Y78" i="2"/>
  <c r="Z78" i="2"/>
  <c r="AA78" i="2"/>
  <c r="AB78" i="2"/>
  <c r="AC78" i="2"/>
  <c r="AD78" i="2"/>
  <c r="W79" i="2"/>
  <c r="X79" i="2"/>
  <c r="Y79" i="2"/>
  <c r="Z79" i="2"/>
  <c r="AA79" i="2"/>
  <c r="AB79" i="2"/>
  <c r="AC79" i="2"/>
  <c r="AD79" i="2"/>
  <c r="W80" i="2"/>
  <c r="X80" i="2"/>
  <c r="Y80" i="2"/>
  <c r="Z80" i="2"/>
  <c r="AA80" i="2"/>
  <c r="AB80" i="2"/>
  <c r="AC80" i="2"/>
  <c r="AD80" i="2"/>
  <c r="W81" i="2"/>
  <c r="X81" i="2"/>
  <c r="Y81" i="2"/>
  <c r="Z81" i="2"/>
  <c r="AA81" i="2"/>
  <c r="AB81" i="2"/>
  <c r="AC81" i="2"/>
  <c r="AD81" i="2"/>
  <c r="W82" i="2"/>
  <c r="X82" i="2"/>
  <c r="Y82" i="2"/>
  <c r="Z82" i="2"/>
  <c r="AA82" i="2"/>
  <c r="AB82" i="2"/>
  <c r="AC82" i="2"/>
  <c r="AD82" i="2"/>
  <c r="W83" i="2"/>
  <c r="X83" i="2"/>
  <c r="Y83" i="2"/>
  <c r="Z83" i="2"/>
  <c r="AA83" i="2"/>
  <c r="AB83" i="2"/>
  <c r="AC83" i="2"/>
  <c r="AD83" i="2"/>
  <c r="W84" i="2"/>
  <c r="X84" i="2"/>
  <c r="Y84" i="2"/>
  <c r="Z84" i="2"/>
  <c r="AA84" i="2"/>
  <c r="AB84" i="2"/>
  <c r="AC84" i="2"/>
  <c r="AD84" i="2"/>
  <c r="W85" i="2"/>
  <c r="X85" i="2"/>
  <c r="Y85" i="2"/>
  <c r="Z85" i="2"/>
  <c r="AA85" i="2"/>
  <c r="AB85" i="2"/>
  <c r="AC85" i="2"/>
  <c r="AD85" i="2"/>
  <c r="W86" i="2"/>
  <c r="X86" i="2"/>
  <c r="Y86" i="2"/>
  <c r="Z86" i="2"/>
  <c r="AA86" i="2"/>
  <c r="AB86" i="2"/>
  <c r="AC86" i="2"/>
  <c r="AD86" i="2"/>
  <c r="W87" i="2"/>
  <c r="X87" i="2"/>
  <c r="Y87" i="2"/>
  <c r="Z87" i="2"/>
  <c r="AA87" i="2"/>
  <c r="AB87" i="2"/>
  <c r="AC87" i="2"/>
  <c r="AD87" i="2"/>
  <c r="W88" i="2"/>
  <c r="X88" i="2"/>
  <c r="Y88" i="2"/>
  <c r="Z88" i="2"/>
  <c r="AA88" i="2"/>
  <c r="AB88" i="2"/>
  <c r="AC88" i="2"/>
  <c r="AD88" i="2"/>
  <c r="W89" i="2"/>
  <c r="X89" i="2"/>
  <c r="Y89" i="2"/>
  <c r="Z89" i="2"/>
  <c r="AA89" i="2"/>
  <c r="AB89" i="2"/>
  <c r="AC89" i="2"/>
  <c r="AD89" i="2"/>
  <c r="W90" i="2"/>
  <c r="X90" i="2"/>
  <c r="Y90" i="2"/>
  <c r="Z90" i="2"/>
  <c r="AA90" i="2"/>
  <c r="AB90" i="2"/>
  <c r="AC90" i="2"/>
  <c r="AD90" i="2"/>
  <c r="W91" i="2"/>
  <c r="X91" i="2"/>
  <c r="Y91" i="2"/>
  <c r="Z91" i="2"/>
  <c r="AA91" i="2"/>
  <c r="AB91" i="2"/>
  <c r="AC91" i="2"/>
  <c r="AD91" i="2"/>
  <c r="W92" i="2"/>
  <c r="X92" i="2"/>
  <c r="Y92" i="2"/>
  <c r="Z92" i="2"/>
  <c r="AA92" i="2"/>
  <c r="AB92" i="2"/>
  <c r="AC92" i="2"/>
  <c r="AD92" i="2"/>
  <c r="W93" i="2"/>
  <c r="X93" i="2"/>
  <c r="Y93" i="2"/>
  <c r="Z93" i="2"/>
  <c r="AA93" i="2"/>
  <c r="AB93" i="2"/>
  <c r="AC93" i="2"/>
  <c r="AD93" i="2"/>
  <c r="W94" i="2"/>
  <c r="X94" i="2"/>
  <c r="Y94" i="2"/>
  <c r="Z94" i="2"/>
  <c r="AA94" i="2"/>
  <c r="AB94" i="2"/>
  <c r="AC94" i="2"/>
  <c r="AD94" i="2"/>
  <c r="W95" i="2"/>
  <c r="X95" i="2"/>
  <c r="Y95" i="2"/>
  <c r="Z95" i="2"/>
  <c r="AA95" i="2"/>
  <c r="AB95" i="2"/>
  <c r="AC95" i="2"/>
  <c r="AD95" i="2"/>
  <c r="W96" i="2"/>
  <c r="X96" i="2"/>
  <c r="Y96" i="2"/>
  <c r="Z96" i="2"/>
  <c r="AA96" i="2"/>
  <c r="AB96" i="2"/>
  <c r="AC96" i="2"/>
  <c r="AD96" i="2"/>
  <c r="W97" i="2"/>
  <c r="X97" i="2"/>
  <c r="Y97" i="2"/>
  <c r="Z97" i="2"/>
  <c r="AA97" i="2"/>
  <c r="AB97" i="2"/>
  <c r="AC97" i="2"/>
  <c r="AD97" i="2"/>
  <c r="W98" i="2"/>
  <c r="X98" i="2"/>
  <c r="Y98" i="2"/>
  <c r="Z98" i="2"/>
  <c r="AA98" i="2"/>
  <c r="AB98" i="2"/>
  <c r="AC98" i="2"/>
  <c r="AD98" i="2"/>
  <c r="W99" i="2"/>
  <c r="X99" i="2"/>
  <c r="Y99" i="2"/>
  <c r="Z99" i="2"/>
  <c r="AA99" i="2"/>
  <c r="AB99" i="2"/>
  <c r="AC99" i="2"/>
  <c r="AD99" i="2"/>
  <c r="W100" i="2"/>
  <c r="X100" i="2"/>
  <c r="Y100" i="2"/>
  <c r="Z100" i="2"/>
  <c r="AA100" i="2"/>
  <c r="AB100" i="2"/>
  <c r="AC100" i="2"/>
  <c r="AD100" i="2"/>
  <c r="W101" i="2"/>
  <c r="X101" i="2"/>
  <c r="Y101" i="2"/>
  <c r="Z101" i="2"/>
  <c r="AA101" i="2"/>
  <c r="AB101" i="2"/>
  <c r="AC101" i="2"/>
  <c r="AD101" i="2"/>
  <c r="W102" i="2"/>
  <c r="X102" i="2"/>
  <c r="Y102" i="2"/>
  <c r="Z102" i="2"/>
  <c r="AA102" i="2"/>
  <c r="AB102" i="2"/>
  <c r="AC102" i="2"/>
  <c r="AD102" i="2"/>
  <c r="W103" i="2"/>
  <c r="X103" i="2"/>
  <c r="Y103" i="2"/>
  <c r="Z103" i="2"/>
  <c r="AA103" i="2"/>
  <c r="AB103" i="2"/>
  <c r="AC103" i="2"/>
  <c r="AD103" i="2"/>
  <c r="W104" i="2"/>
  <c r="X104" i="2"/>
  <c r="Y104" i="2"/>
  <c r="Z104" i="2"/>
  <c r="AA104" i="2"/>
  <c r="AB104" i="2"/>
  <c r="AC104" i="2"/>
  <c r="AD104" i="2"/>
  <c r="W105" i="2"/>
  <c r="X105" i="2"/>
  <c r="Y105" i="2"/>
  <c r="Z105" i="2"/>
  <c r="AA105" i="2"/>
  <c r="AB105" i="2"/>
  <c r="AC105" i="2"/>
  <c r="AD105" i="2"/>
  <c r="W106" i="2"/>
  <c r="X106" i="2"/>
  <c r="Y106" i="2"/>
  <c r="Z106" i="2"/>
  <c r="AA106" i="2"/>
  <c r="AB106" i="2"/>
  <c r="AC106" i="2"/>
  <c r="AD106" i="2"/>
  <c r="W107" i="2"/>
  <c r="X107" i="2"/>
  <c r="Y107" i="2"/>
  <c r="Z107" i="2"/>
  <c r="AA107" i="2"/>
  <c r="AB107" i="2"/>
  <c r="AC107" i="2"/>
  <c r="AD107" i="2"/>
  <c r="W108" i="2"/>
  <c r="X108" i="2"/>
  <c r="Y108" i="2"/>
  <c r="Z108" i="2"/>
  <c r="AA108" i="2"/>
  <c r="AB108" i="2"/>
  <c r="AC108" i="2"/>
  <c r="AD108" i="2"/>
  <c r="W109" i="2"/>
  <c r="X109" i="2"/>
  <c r="Y109" i="2"/>
  <c r="Z109" i="2"/>
  <c r="AA109" i="2"/>
  <c r="AB109" i="2"/>
  <c r="AC109" i="2"/>
  <c r="AD109" i="2"/>
  <c r="W110" i="2"/>
  <c r="X110" i="2"/>
  <c r="Y110" i="2"/>
  <c r="Z110" i="2"/>
  <c r="AA110" i="2"/>
  <c r="AB110" i="2"/>
  <c r="AC110" i="2"/>
  <c r="AD110" i="2"/>
  <c r="W111" i="2"/>
  <c r="X111" i="2"/>
  <c r="Y111" i="2"/>
  <c r="Z111" i="2"/>
  <c r="AA111" i="2"/>
  <c r="AB111" i="2"/>
  <c r="AC111" i="2"/>
  <c r="AD111" i="2"/>
  <c r="W112" i="2"/>
  <c r="X112" i="2"/>
  <c r="Y112" i="2"/>
  <c r="Z112" i="2"/>
  <c r="AA112" i="2"/>
  <c r="AB112" i="2"/>
  <c r="AC112" i="2"/>
  <c r="AD112" i="2"/>
  <c r="W113" i="2"/>
  <c r="X113" i="2"/>
  <c r="Y113" i="2"/>
  <c r="Z113" i="2"/>
  <c r="AA113" i="2"/>
  <c r="AB113" i="2"/>
  <c r="AC113" i="2"/>
  <c r="AD113" i="2"/>
  <c r="W114" i="2"/>
  <c r="X114" i="2"/>
  <c r="Y114" i="2"/>
  <c r="Z114" i="2"/>
  <c r="AA114" i="2"/>
  <c r="AB114" i="2"/>
  <c r="AC114" i="2"/>
  <c r="AD114" i="2"/>
  <c r="W115" i="2"/>
  <c r="X115" i="2"/>
  <c r="Y115" i="2"/>
  <c r="Z115" i="2"/>
  <c r="AA115" i="2"/>
  <c r="AB115" i="2"/>
  <c r="AC115" i="2"/>
  <c r="AD115" i="2"/>
  <c r="W116" i="2"/>
  <c r="X116" i="2"/>
  <c r="Y116" i="2"/>
  <c r="Z116" i="2"/>
  <c r="AA116" i="2"/>
  <c r="AB116" i="2"/>
  <c r="AC116" i="2"/>
  <c r="AD116" i="2"/>
  <c r="W117" i="2"/>
  <c r="X117" i="2"/>
  <c r="Y117" i="2"/>
  <c r="Z117" i="2"/>
  <c r="AA117" i="2"/>
  <c r="AB117" i="2"/>
  <c r="AC117" i="2"/>
  <c r="AD117" i="2"/>
  <c r="W118" i="2"/>
  <c r="X118" i="2"/>
  <c r="Y118" i="2"/>
  <c r="Z118" i="2"/>
  <c r="AA118" i="2"/>
  <c r="AB118" i="2"/>
  <c r="AC118" i="2"/>
  <c r="AD118" i="2"/>
  <c r="W119" i="2"/>
  <c r="X119" i="2"/>
  <c r="Y119" i="2"/>
  <c r="Z119" i="2"/>
  <c r="AA119" i="2"/>
  <c r="AB119" i="2"/>
  <c r="AC119" i="2"/>
  <c r="AD119" i="2"/>
  <c r="W120" i="2"/>
  <c r="X120" i="2"/>
  <c r="Y120" i="2"/>
  <c r="Z120" i="2"/>
  <c r="AA120" i="2"/>
  <c r="AB120" i="2"/>
  <c r="AC120" i="2"/>
  <c r="AD120" i="2"/>
  <c r="W121" i="2"/>
  <c r="X121" i="2"/>
  <c r="Y121" i="2"/>
  <c r="Z121" i="2"/>
  <c r="AA121" i="2"/>
  <c r="AB121" i="2"/>
  <c r="AC121" i="2"/>
  <c r="AD121" i="2"/>
  <c r="W122" i="2"/>
  <c r="X122" i="2"/>
  <c r="Y122" i="2"/>
  <c r="Z122" i="2"/>
  <c r="AA122" i="2"/>
  <c r="AB122" i="2"/>
  <c r="AC122" i="2"/>
  <c r="AD122" i="2"/>
  <c r="W123" i="2"/>
  <c r="X123" i="2"/>
  <c r="Y123" i="2"/>
  <c r="Z123" i="2"/>
  <c r="AA123" i="2"/>
  <c r="AB123" i="2"/>
  <c r="AC123" i="2"/>
  <c r="AD123" i="2"/>
  <c r="W124" i="2"/>
  <c r="X124" i="2"/>
  <c r="Y124" i="2"/>
  <c r="Z124" i="2"/>
  <c r="AA124" i="2"/>
  <c r="AB124" i="2"/>
  <c r="AC124" i="2"/>
  <c r="AD124" i="2"/>
  <c r="W125" i="2"/>
  <c r="X125" i="2"/>
  <c r="Y125" i="2"/>
  <c r="Z125" i="2"/>
  <c r="AA125" i="2"/>
  <c r="AB125" i="2"/>
  <c r="AC125" i="2"/>
  <c r="AD125" i="2"/>
  <c r="W126" i="2"/>
  <c r="X126" i="2"/>
  <c r="Y126" i="2"/>
  <c r="Z126" i="2"/>
  <c r="AA126" i="2"/>
  <c r="AB126" i="2"/>
  <c r="AC126" i="2"/>
  <c r="AD126" i="2"/>
  <c r="W127" i="2"/>
  <c r="X127" i="2"/>
  <c r="Y127" i="2"/>
  <c r="Z127" i="2"/>
  <c r="AA127" i="2"/>
  <c r="AB127" i="2"/>
  <c r="AC127" i="2"/>
  <c r="AD127" i="2"/>
  <c r="W128" i="2"/>
  <c r="X128" i="2"/>
  <c r="Y128" i="2"/>
  <c r="Z128" i="2"/>
  <c r="AA128" i="2"/>
  <c r="AB128" i="2"/>
  <c r="AC128" i="2"/>
  <c r="AD128" i="2"/>
  <c r="W129" i="2"/>
  <c r="X129" i="2"/>
  <c r="Y129" i="2"/>
  <c r="Z129" i="2"/>
  <c r="AA129" i="2"/>
  <c r="AB129" i="2"/>
  <c r="AC129" i="2"/>
  <c r="AD129" i="2"/>
  <c r="W130" i="2"/>
  <c r="X130" i="2"/>
  <c r="Y130" i="2"/>
  <c r="Z130" i="2"/>
  <c r="AA130" i="2"/>
  <c r="AB130" i="2"/>
  <c r="AC130" i="2"/>
  <c r="AD130" i="2"/>
  <c r="W131" i="2"/>
  <c r="X131" i="2"/>
  <c r="Y131" i="2"/>
  <c r="Z131" i="2"/>
  <c r="AA131" i="2"/>
  <c r="AB131" i="2"/>
  <c r="AC131" i="2"/>
  <c r="AD131" i="2"/>
  <c r="W132" i="2"/>
  <c r="X132" i="2"/>
  <c r="Y132" i="2"/>
  <c r="Z132" i="2"/>
  <c r="AA132" i="2"/>
  <c r="AB132" i="2"/>
  <c r="AC132" i="2"/>
  <c r="AD132" i="2"/>
  <c r="W133" i="2"/>
  <c r="X133" i="2"/>
  <c r="Y133" i="2"/>
  <c r="Z133" i="2"/>
  <c r="AA133" i="2"/>
  <c r="AB133" i="2"/>
  <c r="AC133" i="2"/>
  <c r="AD133" i="2"/>
  <c r="W134" i="2"/>
  <c r="X134" i="2"/>
  <c r="Y134" i="2"/>
  <c r="Z134" i="2"/>
  <c r="AA134" i="2"/>
  <c r="AB134" i="2"/>
  <c r="AC134" i="2"/>
  <c r="AD134" i="2"/>
  <c r="W135" i="2"/>
  <c r="X135" i="2"/>
  <c r="Y135" i="2"/>
  <c r="Z135" i="2"/>
  <c r="AA135" i="2"/>
  <c r="AB135" i="2"/>
  <c r="AC135" i="2"/>
  <c r="AD135" i="2"/>
  <c r="W136" i="2"/>
  <c r="X136" i="2"/>
  <c r="Y136" i="2"/>
  <c r="Z136" i="2"/>
  <c r="AA136" i="2"/>
  <c r="AB136" i="2"/>
  <c r="AC136" i="2"/>
  <c r="AD136" i="2"/>
  <c r="W137" i="2"/>
  <c r="X137" i="2"/>
  <c r="Y137" i="2"/>
  <c r="Z137" i="2"/>
  <c r="AA137" i="2"/>
  <c r="AB137" i="2"/>
  <c r="AC137" i="2"/>
  <c r="AD137" i="2"/>
  <c r="W138" i="2"/>
  <c r="X138" i="2"/>
  <c r="Y138" i="2"/>
  <c r="Z138" i="2"/>
  <c r="AA138" i="2"/>
  <c r="AB138" i="2"/>
  <c r="AC138" i="2"/>
  <c r="AD138" i="2"/>
  <c r="W139" i="2"/>
  <c r="X139" i="2"/>
  <c r="Y139" i="2"/>
  <c r="Z139" i="2"/>
  <c r="AA139" i="2"/>
  <c r="AB139" i="2"/>
  <c r="AC139" i="2"/>
  <c r="AD139" i="2"/>
  <c r="W140" i="2"/>
  <c r="X140" i="2"/>
  <c r="Y140" i="2"/>
  <c r="Z140" i="2"/>
  <c r="AA140" i="2"/>
  <c r="AB140" i="2"/>
  <c r="AC140" i="2"/>
  <c r="AD140" i="2"/>
  <c r="W141" i="2"/>
  <c r="X141" i="2"/>
  <c r="Y141" i="2"/>
  <c r="Z141" i="2"/>
  <c r="AA141" i="2"/>
  <c r="AB141" i="2"/>
  <c r="AC141" i="2"/>
  <c r="AD141" i="2"/>
  <c r="W142" i="2"/>
  <c r="X142" i="2"/>
  <c r="Y142" i="2"/>
  <c r="Z142" i="2"/>
  <c r="AA142" i="2"/>
  <c r="AB142" i="2"/>
  <c r="AC142" i="2"/>
  <c r="AD142" i="2"/>
  <c r="W143" i="2"/>
  <c r="X143" i="2"/>
  <c r="Y143" i="2"/>
  <c r="Z143" i="2"/>
  <c r="AA143" i="2"/>
  <c r="AB143" i="2"/>
  <c r="AC143" i="2"/>
  <c r="AD143" i="2"/>
  <c r="W144" i="2"/>
  <c r="X144" i="2"/>
  <c r="Y144" i="2"/>
  <c r="Z144" i="2"/>
  <c r="AA144" i="2"/>
  <c r="AB144" i="2"/>
  <c r="AC144" i="2"/>
  <c r="AD144" i="2"/>
  <c r="W145" i="2"/>
  <c r="X145" i="2"/>
  <c r="Y145" i="2"/>
  <c r="Z145" i="2"/>
  <c r="AA145" i="2"/>
  <c r="AB145" i="2"/>
  <c r="AC145" i="2"/>
  <c r="AD145" i="2"/>
  <c r="W146" i="2"/>
  <c r="X146" i="2"/>
  <c r="Y146" i="2"/>
  <c r="Z146" i="2"/>
  <c r="AA146" i="2"/>
  <c r="AB146" i="2"/>
  <c r="AC146" i="2"/>
  <c r="AD146" i="2"/>
  <c r="W147" i="2"/>
  <c r="X147" i="2"/>
  <c r="Y147" i="2"/>
  <c r="Z147" i="2"/>
  <c r="AA147" i="2"/>
  <c r="AB147" i="2"/>
  <c r="AC147" i="2"/>
  <c r="AD147" i="2"/>
  <c r="W148" i="2"/>
  <c r="X148" i="2"/>
  <c r="Y148" i="2"/>
  <c r="Z148" i="2"/>
  <c r="AA148" i="2"/>
  <c r="AB148" i="2"/>
  <c r="AC148" i="2"/>
  <c r="AD148" i="2"/>
  <c r="W149" i="2"/>
  <c r="X149" i="2"/>
  <c r="Y149" i="2"/>
  <c r="Z149" i="2"/>
  <c r="AA149" i="2"/>
  <c r="AB149" i="2"/>
  <c r="AC149" i="2"/>
  <c r="AD149" i="2"/>
  <c r="W150" i="2"/>
  <c r="X150" i="2"/>
  <c r="Y150" i="2"/>
  <c r="Z150" i="2"/>
  <c r="AA150" i="2"/>
  <c r="AB150" i="2"/>
  <c r="AC150" i="2"/>
  <c r="AD150" i="2"/>
  <c r="W151" i="2"/>
  <c r="X151" i="2"/>
  <c r="Y151" i="2"/>
  <c r="Z151" i="2"/>
  <c r="AA151" i="2"/>
  <c r="AB151" i="2"/>
  <c r="AC151" i="2"/>
  <c r="AD151" i="2"/>
  <c r="W152" i="2"/>
  <c r="X152" i="2"/>
  <c r="Y152" i="2"/>
  <c r="Z152" i="2"/>
  <c r="AA152" i="2"/>
  <c r="AB152" i="2"/>
  <c r="AC152" i="2"/>
  <c r="AD152" i="2"/>
  <c r="W153" i="2"/>
  <c r="X153" i="2"/>
  <c r="Y153" i="2"/>
  <c r="Z153" i="2"/>
  <c r="AA153" i="2"/>
  <c r="AB153" i="2"/>
  <c r="AC153" i="2"/>
  <c r="AD153" i="2"/>
  <c r="W154" i="2"/>
  <c r="X154" i="2"/>
  <c r="Y154" i="2"/>
  <c r="Z154" i="2"/>
  <c r="AA154" i="2"/>
  <c r="AB154" i="2"/>
  <c r="AC154" i="2"/>
  <c r="AD154" i="2"/>
  <c r="W155" i="2"/>
  <c r="X155" i="2"/>
  <c r="Y155" i="2"/>
  <c r="Z155" i="2"/>
  <c r="AA155" i="2"/>
  <c r="AB155" i="2"/>
  <c r="AC155" i="2"/>
  <c r="AD155" i="2"/>
  <c r="W156" i="2"/>
  <c r="X156" i="2"/>
  <c r="Y156" i="2"/>
  <c r="Z156" i="2"/>
  <c r="AA156" i="2"/>
  <c r="AB156" i="2"/>
  <c r="AC156" i="2"/>
  <c r="AD156" i="2"/>
  <c r="W157" i="2"/>
  <c r="X157" i="2"/>
  <c r="Y157" i="2"/>
  <c r="Z157" i="2"/>
  <c r="AA157" i="2"/>
  <c r="AB157" i="2"/>
  <c r="AC157" i="2"/>
  <c r="AD157" i="2"/>
  <c r="W158" i="2"/>
  <c r="X158" i="2"/>
  <c r="Y158" i="2"/>
  <c r="Z158" i="2"/>
  <c r="AA158" i="2"/>
  <c r="AB158" i="2"/>
  <c r="AC158" i="2"/>
  <c r="AD158" i="2"/>
  <c r="W159" i="2"/>
  <c r="X159" i="2"/>
  <c r="Y159" i="2"/>
  <c r="Z159" i="2"/>
  <c r="AA159" i="2"/>
  <c r="AB159" i="2"/>
  <c r="AC159" i="2"/>
  <c r="AD159" i="2"/>
  <c r="W160" i="2"/>
  <c r="X160" i="2"/>
  <c r="Y160" i="2"/>
  <c r="Z160" i="2"/>
  <c r="AA160" i="2"/>
  <c r="AB160" i="2"/>
  <c r="AC160" i="2"/>
  <c r="AD160" i="2"/>
  <c r="W161" i="2"/>
  <c r="X161" i="2"/>
  <c r="Y161" i="2"/>
  <c r="Z161" i="2"/>
  <c r="AA161" i="2"/>
  <c r="AB161" i="2"/>
  <c r="AC161" i="2"/>
  <c r="AD161" i="2"/>
  <c r="W162" i="2"/>
  <c r="X162" i="2"/>
  <c r="Y162" i="2"/>
  <c r="Z162" i="2"/>
  <c r="AA162" i="2"/>
  <c r="AB162" i="2"/>
  <c r="AC162" i="2"/>
  <c r="AD162" i="2"/>
  <c r="W163" i="2"/>
  <c r="X163" i="2"/>
  <c r="Y163" i="2"/>
  <c r="Z163" i="2"/>
  <c r="AA163" i="2"/>
  <c r="AB163" i="2"/>
  <c r="AC163" i="2"/>
  <c r="AD163" i="2"/>
  <c r="W164" i="2"/>
  <c r="X164" i="2"/>
  <c r="Y164" i="2"/>
  <c r="Z164" i="2"/>
  <c r="AA164" i="2"/>
  <c r="AB164" i="2"/>
  <c r="AC164" i="2"/>
  <c r="AD164" i="2"/>
  <c r="W165" i="2"/>
  <c r="X165" i="2"/>
  <c r="Y165" i="2"/>
  <c r="Z165" i="2"/>
  <c r="AA165" i="2"/>
  <c r="AB165" i="2"/>
  <c r="AC165" i="2"/>
  <c r="AD165" i="2"/>
  <c r="W166" i="2"/>
  <c r="X166" i="2"/>
  <c r="Y166" i="2"/>
  <c r="Z166" i="2"/>
  <c r="AA166" i="2"/>
  <c r="AB166" i="2"/>
  <c r="AC166" i="2"/>
  <c r="AD166" i="2"/>
  <c r="W167" i="2"/>
  <c r="X167" i="2"/>
  <c r="Y167" i="2"/>
  <c r="Z167" i="2"/>
  <c r="AA167" i="2"/>
  <c r="AB167" i="2"/>
  <c r="AC167" i="2"/>
  <c r="AD167" i="2"/>
  <c r="W168" i="2"/>
  <c r="X168" i="2"/>
  <c r="Y168" i="2"/>
  <c r="Z168" i="2"/>
  <c r="AA168" i="2"/>
  <c r="AB168" i="2"/>
  <c r="AC168" i="2"/>
  <c r="AD168" i="2"/>
  <c r="W169" i="2"/>
  <c r="X169" i="2"/>
  <c r="Y169" i="2"/>
  <c r="Z169" i="2"/>
  <c r="AA169" i="2"/>
  <c r="AB169" i="2"/>
  <c r="AC169" i="2"/>
  <c r="AD169" i="2"/>
  <c r="W170" i="2"/>
  <c r="X170" i="2"/>
  <c r="Y170" i="2"/>
  <c r="Z170" i="2"/>
  <c r="AA170" i="2"/>
  <c r="AB170" i="2"/>
  <c r="AC170" i="2"/>
  <c r="AD170" i="2"/>
  <c r="W171" i="2"/>
  <c r="X171" i="2"/>
  <c r="Y171" i="2"/>
  <c r="Z171" i="2"/>
  <c r="AA171" i="2"/>
  <c r="AB171" i="2"/>
  <c r="AC171" i="2"/>
  <c r="AD171" i="2"/>
  <c r="W172" i="2"/>
  <c r="X172" i="2"/>
  <c r="Y172" i="2"/>
  <c r="Z172" i="2"/>
  <c r="AA172" i="2"/>
  <c r="AB172" i="2"/>
  <c r="AC172" i="2"/>
  <c r="AD172" i="2"/>
  <c r="W173" i="2"/>
  <c r="X173" i="2"/>
  <c r="Y173" i="2"/>
  <c r="Z173" i="2"/>
  <c r="AA173" i="2"/>
  <c r="AB173" i="2"/>
  <c r="AC173" i="2"/>
  <c r="AD173" i="2"/>
  <c r="W174" i="2"/>
  <c r="X174" i="2"/>
  <c r="Y174" i="2"/>
  <c r="Z174" i="2"/>
  <c r="AA174" i="2"/>
  <c r="AB174" i="2"/>
  <c r="AC174" i="2"/>
  <c r="AD174" i="2"/>
  <c r="W175" i="2"/>
  <c r="X175" i="2"/>
  <c r="Y175" i="2"/>
  <c r="Z175" i="2"/>
  <c r="AA175" i="2"/>
  <c r="AB175" i="2"/>
  <c r="AC175" i="2"/>
  <c r="AD175" i="2"/>
  <c r="W176" i="2"/>
  <c r="X176" i="2"/>
  <c r="Y176" i="2"/>
  <c r="Z176" i="2"/>
  <c r="AA176" i="2"/>
  <c r="AB176" i="2"/>
  <c r="AC176" i="2"/>
  <c r="AD176" i="2"/>
  <c r="W177" i="2"/>
  <c r="X177" i="2"/>
  <c r="Y177" i="2"/>
  <c r="Z177" i="2"/>
  <c r="AA177" i="2"/>
  <c r="AB177" i="2"/>
  <c r="AC177" i="2"/>
  <c r="AD177" i="2"/>
  <c r="W178" i="2"/>
  <c r="X178" i="2"/>
  <c r="Y178" i="2"/>
  <c r="Z178" i="2"/>
  <c r="AA178" i="2"/>
  <c r="AB178" i="2"/>
  <c r="AC178" i="2"/>
  <c r="AD178" i="2"/>
  <c r="W179" i="2"/>
  <c r="X179" i="2"/>
  <c r="Y179" i="2"/>
  <c r="Z179" i="2"/>
  <c r="AA179" i="2"/>
  <c r="AB179" i="2"/>
  <c r="AC179" i="2"/>
  <c r="AD179" i="2"/>
  <c r="W180" i="2"/>
  <c r="X180" i="2"/>
  <c r="Y180" i="2"/>
  <c r="Z180" i="2"/>
  <c r="AA180" i="2"/>
  <c r="AB180" i="2"/>
  <c r="AC180" i="2"/>
  <c r="AD180" i="2"/>
  <c r="W181" i="2"/>
  <c r="X181" i="2"/>
  <c r="Y181" i="2"/>
  <c r="Z181" i="2"/>
  <c r="AA181" i="2"/>
  <c r="AB181" i="2"/>
  <c r="AC181" i="2"/>
  <c r="AD181" i="2"/>
  <c r="W182" i="2"/>
  <c r="X182" i="2"/>
  <c r="Y182" i="2"/>
  <c r="Z182" i="2"/>
  <c r="AA182" i="2"/>
  <c r="AB182" i="2"/>
  <c r="AC182" i="2"/>
  <c r="AD182" i="2"/>
  <c r="W183" i="2"/>
  <c r="X183" i="2"/>
  <c r="Y183" i="2"/>
  <c r="Z183" i="2"/>
  <c r="AA183" i="2"/>
  <c r="AB183" i="2"/>
  <c r="AC183" i="2"/>
  <c r="AD183" i="2"/>
  <c r="W184" i="2"/>
  <c r="X184" i="2"/>
  <c r="Y184" i="2"/>
  <c r="Z184" i="2"/>
  <c r="AA184" i="2"/>
  <c r="AB184" i="2"/>
  <c r="AC184" i="2"/>
  <c r="AD184" i="2"/>
  <c r="W185" i="2"/>
  <c r="X185" i="2"/>
  <c r="Y185" i="2"/>
  <c r="Z185" i="2"/>
  <c r="AA185" i="2"/>
  <c r="AB185" i="2"/>
  <c r="AC185" i="2"/>
  <c r="AD185" i="2"/>
  <c r="W186" i="2"/>
  <c r="X186" i="2"/>
  <c r="Y186" i="2"/>
  <c r="Z186" i="2"/>
  <c r="AA186" i="2"/>
  <c r="AB186" i="2"/>
  <c r="AC186" i="2"/>
  <c r="AD186" i="2"/>
  <c r="W187" i="2"/>
  <c r="X187" i="2"/>
  <c r="Y187" i="2"/>
  <c r="Z187" i="2"/>
  <c r="AA187" i="2"/>
  <c r="AB187" i="2"/>
  <c r="AC187" i="2"/>
  <c r="AD187" i="2"/>
  <c r="W188" i="2"/>
  <c r="X188" i="2"/>
  <c r="Y188" i="2"/>
  <c r="Z188" i="2"/>
  <c r="AA188" i="2"/>
  <c r="AB188" i="2"/>
  <c r="AC188" i="2"/>
  <c r="AD188" i="2"/>
  <c r="W189" i="2"/>
  <c r="X189" i="2"/>
  <c r="Y189" i="2"/>
  <c r="Z189" i="2"/>
  <c r="AA189" i="2"/>
  <c r="AB189" i="2"/>
  <c r="AC189" i="2"/>
  <c r="AD189" i="2"/>
  <c r="W190" i="2"/>
  <c r="X190" i="2"/>
  <c r="Y190" i="2"/>
  <c r="Z190" i="2"/>
  <c r="AA190" i="2"/>
  <c r="AB190" i="2"/>
  <c r="AC190" i="2"/>
  <c r="AD190" i="2"/>
  <c r="W191" i="2"/>
  <c r="X191" i="2"/>
  <c r="Y191" i="2"/>
  <c r="Z191" i="2"/>
  <c r="AA191" i="2"/>
  <c r="AB191" i="2"/>
  <c r="AC191" i="2"/>
  <c r="AD191" i="2"/>
  <c r="W192" i="2"/>
  <c r="X192" i="2"/>
  <c r="Y192" i="2"/>
  <c r="Z192" i="2"/>
  <c r="AA192" i="2"/>
  <c r="AB192" i="2"/>
  <c r="AC192" i="2"/>
  <c r="AD192" i="2"/>
  <c r="W193" i="2"/>
  <c r="X193" i="2"/>
  <c r="Y193" i="2"/>
  <c r="Z193" i="2"/>
  <c r="AA193" i="2"/>
  <c r="AB193" i="2"/>
  <c r="AC193" i="2"/>
  <c r="AD193" i="2"/>
  <c r="W194" i="2"/>
  <c r="X194" i="2"/>
  <c r="Y194" i="2"/>
  <c r="Z194" i="2"/>
  <c r="AA194" i="2"/>
  <c r="AB194" i="2"/>
  <c r="AC194" i="2"/>
  <c r="AD194" i="2"/>
  <c r="W195" i="2"/>
  <c r="X195" i="2"/>
  <c r="Y195" i="2"/>
  <c r="Z195" i="2"/>
  <c r="AA195" i="2"/>
  <c r="AB195" i="2"/>
  <c r="AC195" i="2"/>
  <c r="AD195" i="2"/>
  <c r="W196" i="2"/>
  <c r="X196" i="2"/>
  <c r="Y196" i="2"/>
  <c r="Z196" i="2"/>
  <c r="AA196" i="2"/>
  <c r="AB196" i="2"/>
  <c r="AC196" i="2"/>
  <c r="AD196" i="2"/>
  <c r="W197" i="2"/>
  <c r="X197" i="2"/>
  <c r="Y197" i="2"/>
  <c r="Z197" i="2"/>
  <c r="AA197" i="2"/>
  <c r="AB197" i="2"/>
  <c r="AC197" i="2"/>
  <c r="AD197" i="2"/>
  <c r="W198" i="2"/>
  <c r="X198" i="2"/>
  <c r="Y198" i="2"/>
  <c r="Z198" i="2"/>
  <c r="AA198" i="2"/>
  <c r="AB198" i="2"/>
  <c r="AC198" i="2"/>
  <c r="AD198" i="2"/>
  <c r="W199" i="2"/>
  <c r="X199" i="2"/>
  <c r="Y199" i="2"/>
  <c r="Z199" i="2"/>
  <c r="AA199" i="2"/>
  <c r="AB199" i="2"/>
  <c r="AC199" i="2"/>
  <c r="AD199" i="2"/>
  <c r="W200" i="2"/>
  <c r="X200" i="2"/>
  <c r="Y200" i="2"/>
  <c r="Z200" i="2"/>
  <c r="AA200" i="2"/>
  <c r="AB200" i="2"/>
  <c r="AC200" i="2"/>
  <c r="AD200" i="2"/>
  <c r="W201" i="2"/>
  <c r="X201" i="2"/>
  <c r="Y201" i="2"/>
  <c r="Z201" i="2"/>
  <c r="AA201" i="2"/>
  <c r="AB201" i="2"/>
  <c r="AC201" i="2"/>
  <c r="AD201" i="2"/>
  <c r="W202" i="2"/>
  <c r="X202" i="2"/>
  <c r="Y202" i="2"/>
  <c r="Z202" i="2"/>
  <c r="AA202" i="2"/>
  <c r="AB202" i="2"/>
  <c r="AC202" i="2"/>
  <c r="AD202" i="2"/>
  <c r="W203" i="2"/>
  <c r="X203" i="2"/>
  <c r="Y203" i="2"/>
  <c r="Z203" i="2"/>
  <c r="AA203" i="2"/>
  <c r="AB203" i="2"/>
  <c r="AC203" i="2"/>
  <c r="AD203" i="2"/>
  <c r="W204" i="2"/>
  <c r="X204" i="2"/>
  <c r="Y204" i="2"/>
  <c r="Z204" i="2"/>
  <c r="AA204" i="2"/>
  <c r="AB204" i="2"/>
  <c r="AC204" i="2"/>
  <c r="AD204" i="2"/>
  <c r="W205" i="2"/>
  <c r="X205" i="2"/>
  <c r="Y205" i="2"/>
  <c r="Z205" i="2"/>
  <c r="AA205" i="2"/>
  <c r="AB205" i="2"/>
  <c r="AC205" i="2"/>
  <c r="AD205" i="2"/>
  <c r="W206" i="2"/>
  <c r="X206" i="2"/>
  <c r="Y206" i="2"/>
  <c r="Z206" i="2"/>
  <c r="AA206" i="2"/>
  <c r="AB206" i="2"/>
  <c r="AC206" i="2"/>
  <c r="AD206" i="2"/>
  <c r="W207" i="2"/>
  <c r="X207" i="2"/>
  <c r="Y207" i="2"/>
  <c r="Z207" i="2"/>
  <c r="AA207" i="2"/>
  <c r="AB207" i="2"/>
  <c r="AC207" i="2"/>
  <c r="AD207" i="2"/>
  <c r="W208" i="2"/>
  <c r="X208" i="2"/>
  <c r="Y208" i="2"/>
  <c r="Z208" i="2"/>
  <c r="AA208" i="2"/>
  <c r="AB208" i="2"/>
  <c r="AC208" i="2"/>
  <c r="AD208" i="2"/>
  <c r="W209" i="2"/>
  <c r="X209" i="2"/>
  <c r="Y209" i="2"/>
  <c r="Z209" i="2"/>
  <c r="AA209" i="2"/>
  <c r="AB209" i="2"/>
  <c r="AC209" i="2"/>
  <c r="AD209" i="2"/>
  <c r="W210" i="2"/>
  <c r="X210" i="2"/>
  <c r="Y210" i="2"/>
  <c r="Z210" i="2"/>
  <c r="AA210" i="2"/>
  <c r="AB210" i="2"/>
  <c r="AC210" i="2"/>
  <c r="AD210" i="2"/>
  <c r="W211" i="2"/>
  <c r="X211" i="2"/>
  <c r="Y211" i="2"/>
  <c r="Z211" i="2"/>
  <c r="AA211" i="2"/>
  <c r="AB211" i="2"/>
  <c r="AC211" i="2"/>
  <c r="AD211" i="2"/>
  <c r="W212" i="2"/>
  <c r="X212" i="2"/>
  <c r="Y212" i="2"/>
  <c r="Z212" i="2"/>
  <c r="AA212" i="2"/>
  <c r="AB212" i="2"/>
  <c r="AC212" i="2"/>
  <c r="AD212" i="2"/>
  <c r="W213" i="2"/>
  <c r="X213" i="2"/>
  <c r="Y213" i="2"/>
  <c r="Z213" i="2"/>
  <c r="AA213" i="2"/>
  <c r="AB213" i="2"/>
  <c r="AC213" i="2"/>
  <c r="AD213" i="2"/>
  <c r="W214" i="2"/>
  <c r="X214" i="2"/>
  <c r="Y214" i="2"/>
  <c r="Z214" i="2"/>
  <c r="AA214" i="2"/>
  <c r="AB214" i="2"/>
  <c r="AC214" i="2"/>
  <c r="AD214" i="2"/>
  <c r="W215" i="2"/>
  <c r="X215" i="2"/>
  <c r="Y215" i="2"/>
  <c r="Z215" i="2"/>
  <c r="AA215" i="2"/>
  <c r="AB215" i="2"/>
  <c r="AC215" i="2"/>
  <c r="AD215" i="2"/>
  <c r="W216" i="2"/>
  <c r="X216" i="2"/>
  <c r="Y216" i="2"/>
  <c r="Z216" i="2"/>
  <c r="AA216" i="2"/>
  <c r="AB216" i="2"/>
  <c r="AC216" i="2"/>
  <c r="AD216" i="2"/>
  <c r="W217" i="2"/>
  <c r="X217" i="2"/>
  <c r="Y217" i="2"/>
  <c r="Z217" i="2"/>
  <c r="AA217" i="2"/>
  <c r="AB217" i="2"/>
  <c r="AC217" i="2"/>
  <c r="AD217" i="2"/>
  <c r="W218" i="2"/>
  <c r="X218" i="2"/>
  <c r="Y218" i="2"/>
  <c r="Z218" i="2"/>
  <c r="AA218" i="2"/>
  <c r="AB218" i="2"/>
  <c r="AC218" i="2"/>
  <c r="AD218" i="2"/>
  <c r="W219" i="2"/>
  <c r="X219" i="2"/>
  <c r="Y219" i="2"/>
  <c r="Z219" i="2"/>
  <c r="AA219" i="2"/>
  <c r="AB219" i="2"/>
  <c r="AC219" i="2"/>
  <c r="AD219" i="2"/>
  <c r="W220" i="2"/>
  <c r="X220" i="2"/>
  <c r="Y220" i="2"/>
  <c r="Z220" i="2"/>
  <c r="AA220" i="2"/>
  <c r="AB220" i="2"/>
  <c r="AC220" i="2"/>
  <c r="AD220" i="2"/>
  <c r="W221" i="2"/>
  <c r="X221" i="2"/>
  <c r="Y221" i="2"/>
  <c r="Z221" i="2"/>
  <c r="AA221" i="2"/>
  <c r="AB221" i="2"/>
  <c r="AC221" i="2"/>
  <c r="AD221" i="2"/>
  <c r="W222" i="2"/>
  <c r="X222" i="2"/>
  <c r="Y222" i="2"/>
  <c r="Z222" i="2"/>
  <c r="AA222" i="2"/>
  <c r="AB222" i="2"/>
  <c r="AC222" i="2"/>
  <c r="AD222" i="2"/>
  <c r="W223" i="2"/>
  <c r="X223" i="2"/>
  <c r="Y223" i="2"/>
  <c r="Z223" i="2"/>
  <c r="AA223" i="2"/>
  <c r="AB223" i="2"/>
  <c r="AC223" i="2"/>
  <c r="AD223" i="2"/>
  <c r="W224" i="2"/>
  <c r="X224" i="2"/>
  <c r="Y224" i="2"/>
  <c r="Z224" i="2"/>
  <c r="AA224" i="2"/>
  <c r="AB224" i="2"/>
  <c r="AC224" i="2"/>
  <c r="AD224" i="2"/>
  <c r="W225" i="2"/>
  <c r="X225" i="2"/>
  <c r="Y225" i="2"/>
  <c r="Z225" i="2"/>
  <c r="AA225" i="2"/>
  <c r="AB225" i="2"/>
  <c r="AC225" i="2"/>
  <c r="AD225" i="2"/>
  <c r="W226" i="2"/>
  <c r="X226" i="2"/>
  <c r="Y226" i="2"/>
  <c r="Z226" i="2"/>
  <c r="AA226" i="2"/>
  <c r="AB226" i="2"/>
  <c r="AC226" i="2"/>
  <c r="AD226" i="2"/>
  <c r="W227" i="2"/>
  <c r="X227" i="2"/>
  <c r="Y227" i="2"/>
  <c r="Z227" i="2"/>
  <c r="AA227" i="2"/>
  <c r="AB227" i="2"/>
  <c r="AC227" i="2"/>
  <c r="AD227" i="2"/>
  <c r="W228" i="2"/>
  <c r="X228" i="2"/>
  <c r="Y228" i="2"/>
  <c r="Z228" i="2"/>
  <c r="AA228" i="2"/>
  <c r="AB228" i="2"/>
  <c r="AC228" i="2"/>
  <c r="AD228" i="2"/>
  <c r="W229" i="2"/>
  <c r="X229" i="2"/>
  <c r="Y229" i="2"/>
  <c r="Z229" i="2"/>
  <c r="AA229" i="2"/>
  <c r="AB229" i="2"/>
  <c r="AC229" i="2"/>
  <c r="AD229" i="2"/>
  <c r="W230" i="2"/>
  <c r="X230" i="2"/>
  <c r="Y230" i="2"/>
  <c r="Z230" i="2"/>
  <c r="AA230" i="2"/>
  <c r="AB230" i="2"/>
  <c r="AC230" i="2"/>
  <c r="AD230" i="2"/>
  <c r="W231" i="2"/>
  <c r="X231" i="2"/>
  <c r="Y231" i="2"/>
  <c r="Z231" i="2"/>
  <c r="AA231" i="2"/>
  <c r="AB231" i="2"/>
  <c r="AC231" i="2"/>
  <c r="AD231" i="2"/>
  <c r="W232" i="2"/>
  <c r="X232" i="2"/>
  <c r="Y232" i="2"/>
  <c r="Z232" i="2"/>
  <c r="AA232" i="2"/>
  <c r="AB232" i="2"/>
  <c r="AC232" i="2"/>
  <c r="AD232" i="2"/>
  <c r="W233" i="2"/>
  <c r="X233" i="2"/>
  <c r="Y233" i="2"/>
  <c r="Z233" i="2"/>
  <c r="AA233" i="2"/>
  <c r="AB233" i="2"/>
  <c r="AC233" i="2"/>
  <c r="AD233" i="2"/>
  <c r="W234" i="2"/>
  <c r="X234" i="2"/>
  <c r="Y234" i="2"/>
  <c r="Z234" i="2"/>
  <c r="AA234" i="2"/>
  <c r="AB234" i="2"/>
  <c r="AC234" i="2"/>
  <c r="AD234" i="2"/>
  <c r="W235" i="2"/>
  <c r="X235" i="2"/>
  <c r="Y235" i="2"/>
  <c r="Z235" i="2"/>
  <c r="AA235" i="2"/>
  <c r="AB235" i="2"/>
  <c r="AC235" i="2"/>
  <c r="AD235" i="2"/>
  <c r="W236" i="2"/>
  <c r="X236" i="2"/>
  <c r="Y236" i="2"/>
  <c r="Z236" i="2"/>
  <c r="AA236" i="2"/>
  <c r="AB236" i="2"/>
  <c r="AC236" i="2"/>
  <c r="AD236" i="2"/>
  <c r="W237" i="2"/>
  <c r="X237" i="2"/>
  <c r="Y237" i="2"/>
  <c r="Z237" i="2"/>
  <c r="AA237" i="2"/>
  <c r="AB237" i="2"/>
  <c r="AC237" i="2"/>
  <c r="AD237" i="2"/>
  <c r="W238" i="2"/>
  <c r="X238" i="2"/>
  <c r="Y238" i="2"/>
  <c r="Z238" i="2"/>
  <c r="AA238" i="2"/>
  <c r="AB238" i="2"/>
  <c r="AC238" i="2"/>
  <c r="AD238" i="2"/>
  <c r="W239" i="2"/>
  <c r="X239" i="2"/>
  <c r="Y239" i="2"/>
  <c r="Z239" i="2"/>
  <c r="AA239" i="2"/>
  <c r="AB239" i="2"/>
  <c r="AC239" i="2"/>
  <c r="AD239" i="2"/>
  <c r="W240" i="2"/>
  <c r="X240" i="2"/>
  <c r="Y240" i="2"/>
  <c r="Z240" i="2"/>
  <c r="AA240" i="2"/>
  <c r="AB240" i="2"/>
  <c r="AC240" i="2"/>
  <c r="AD240" i="2"/>
  <c r="W241" i="2"/>
  <c r="X241" i="2"/>
  <c r="Y241" i="2"/>
  <c r="Z241" i="2"/>
  <c r="AA241" i="2"/>
  <c r="AB241" i="2"/>
  <c r="AC241" i="2"/>
  <c r="AD241" i="2"/>
  <c r="W242" i="2"/>
  <c r="X242" i="2"/>
  <c r="Y242" i="2"/>
  <c r="Z242" i="2"/>
  <c r="AA242" i="2"/>
  <c r="AB242" i="2"/>
  <c r="AC242" i="2"/>
  <c r="AD242" i="2"/>
  <c r="W243" i="2"/>
  <c r="X243" i="2"/>
  <c r="Y243" i="2"/>
  <c r="Z243" i="2"/>
  <c r="AA243" i="2"/>
  <c r="AB243" i="2"/>
  <c r="AC243" i="2"/>
  <c r="AD243" i="2"/>
  <c r="W244" i="2"/>
  <c r="X244" i="2"/>
  <c r="Y244" i="2"/>
  <c r="Z244" i="2"/>
  <c r="AA244" i="2"/>
  <c r="AB244" i="2"/>
  <c r="AC244" i="2"/>
  <c r="AD244" i="2"/>
  <c r="W245" i="2"/>
  <c r="X245" i="2"/>
  <c r="Y245" i="2"/>
  <c r="Z245" i="2"/>
  <c r="AA245" i="2"/>
  <c r="AB245" i="2"/>
  <c r="AC245" i="2"/>
  <c r="AD245" i="2"/>
  <c r="W246" i="2"/>
  <c r="X246" i="2"/>
  <c r="Y246" i="2"/>
  <c r="Z246" i="2"/>
  <c r="AA246" i="2"/>
  <c r="AB246" i="2"/>
  <c r="AC246" i="2"/>
  <c r="AD246" i="2"/>
  <c r="W247" i="2"/>
  <c r="X247" i="2"/>
  <c r="Y247" i="2"/>
  <c r="Z247" i="2"/>
  <c r="AA247" i="2"/>
  <c r="AB247" i="2"/>
  <c r="AC247" i="2"/>
  <c r="AD247" i="2"/>
  <c r="W248" i="2"/>
  <c r="X248" i="2"/>
  <c r="Y248" i="2"/>
  <c r="Z248" i="2"/>
  <c r="AA248" i="2"/>
  <c r="AB248" i="2"/>
  <c r="AC248" i="2"/>
  <c r="AD248" i="2"/>
  <c r="W249" i="2"/>
  <c r="X249" i="2"/>
  <c r="Y249" i="2"/>
  <c r="Z249" i="2"/>
  <c r="AA249" i="2"/>
  <c r="AB249" i="2"/>
  <c r="AC249" i="2"/>
  <c r="AD249" i="2"/>
  <c r="W250" i="2"/>
  <c r="X250" i="2"/>
  <c r="Y250" i="2"/>
  <c r="Z250" i="2"/>
  <c r="AA250" i="2"/>
  <c r="AB250" i="2"/>
  <c r="AC250" i="2"/>
  <c r="AD250" i="2"/>
  <c r="W251" i="2"/>
  <c r="X251" i="2"/>
  <c r="Y251" i="2"/>
  <c r="Z251" i="2"/>
  <c r="AA251" i="2"/>
  <c r="AB251" i="2"/>
  <c r="AC251" i="2"/>
  <c r="AD251" i="2"/>
  <c r="W252" i="2"/>
  <c r="X252" i="2"/>
  <c r="Y252" i="2"/>
  <c r="Z252" i="2"/>
  <c r="AA252" i="2"/>
  <c r="AB252" i="2"/>
  <c r="AC252" i="2"/>
  <c r="AD252" i="2"/>
  <c r="W253" i="2"/>
  <c r="X253" i="2"/>
  <c r="Y253" i="2"/>
  <c r="Z253" i="2"/>
  <c r="AA253" i="2"/>
  <c r="AB253" i="2"/>
  <c r="AC253" i="2"/>
  <c r="AD253" i="2"/>
  <c r="W254" i="2"/>
  <c r="X254" i="2"/>
  <c r="Y254" i="2"/>
  <c r="Z254" i="2"/>
  <c r="AA254" i="2"/>
  <c r="AB254" i="2"/>
  <c r="AC254" i="2"/>
  <c r="AD254" i="2"/>
  <c r="W255" i="2"/>
  <c r="X255" i="2"/>
  <c r="Y255" i="2"/>
  <c r="Z255" i="2"/>
  <c r="AA255" i="2"/>
  <c r="AB255" i="2"/>
  <c r="AC255" i="2"/>
  <c r="AD255" i="2"/>
  <c r="W256" i="2"/>
  <c r="X256" i="2"/>
  <c r="Y256" i="2"/>
  <c r="Z256" i="2"/>
  <c r="AA256" i="2"/>
  <c r="AB256" i="2"/>
  <c r="AC256" i="2"/>
  <c r="AD256" i="2"/>
  <c r="W257" i="2"/>
  <c r="X257" i="2"/>
  <c r="Y257" i="2"/>
  <c r="Z257" i="2"/>
  <c r="AA257" i="2"/>
  <c r="AB257" i="2"/>
  <c r="AC257" i="2"/>
  <c r="AD257" i="2"/>
  <c r="W258" i="2"/>
  <c r="X258" i="2"/>
  <c r="Y258" i="2"/>
  <c r="Z258" i="2"/>
  <c r="AA258" i="2"/>
  <c r="AB258" i="2"/>
  <c r="AC258" i="2"/>
  <c r="AD258" i="2"/>
  <c r="W259" i="2"/>
  <c r="X259" i="2"/>
  <c r="Y259" i="2"/>
  <c r="Z259" i="2"/>
  <c r="AA259" i="2"/>
  <c r="AB259" i="2"/>
  <c r="AC259" i="2"/>
  <c r="AD259" i="2"/>
  <c r="W260" i="2"/>
  <c r="X260" i="2"/>
  <c r="Y260" i="2"/>
  <c r="Z260" i="2"/>
  <c r="AA260" i="2"/>
  <c r="AB260" i="2"/>
  <c r="AC260" i="2"/>
  <c r="AD260" i="2"/>
  <c r="W261" i="2"/>
  <c r="X261" i="2"/>
  <c r="Y261" i="2"/>
  <c r="Z261" i="2"/>
  <c r="AA261" i="2"/>
  <c r="AB261" i="2"/>
  <c r="AC261" i="2"/>
  <c r="AD261" i="2"/>
  <c r="W262" i="2"/>
  <c r="X262" i="2"/>
  <c r="Y262" i="2"/>
  <c r="Z262" i="2"/>
  <c r="AA262" i="2"/>
  <c r="AB262" i="2"/>
  <c r="AC262" i="2"/>
  <c r="AD262" i="2"/>
  <c r="W263" i="2"/>
  <c r="X263" i="2"/>
  <c r="Y263" i="2"/>
  <c r="Z263" i="2"/>
  <c r="AA263" i="2"/>
  <c r="AB263" i="2"/>
  <c r="AC263" i="2"/>
  <c r="AD263" i="2"/>
  <c r="W264" i="2"/>
  <c r="X264" i="2"/>
  <c r="Y264" i="2"/>
  <c r="Z264" i="2"/>
  <c r="AA264" i="2"/>
  <c r="AB264" i="2"/>
  <c r="AC264" i="2"/>
  <c r="AD264" i="2"/>
  <c r="W265" i="2"/>
  <c r="X265" i="2"/>
  <c r="Y265" i="2"/>
  <c r="Z265" i="2"/>
  <c r="AA265" i="2"/>
  <c r="AB265" i="2"/>
  <c r="AC265" i="2"/>
  <c r="AD265" i="2"/>
  <c r="W266" i="2"/>
  <c r="X266" i="2"/>
  <c r="Y266" i="2"/>
  <c r="Z266" i="2"/>
  <c r="AA266" i="2"/>
  <c r="AB266" i="2"/>
  <c r="AC266" i="2"/>
  <c r="AD266" i="2"/>
  <c r="W267" i="2"/>
  <c r="X267" i="2"/>
  <c r="Y267" i="2"/>
  <c r="Z267" i="2"/>
  <c r="AA267" i="2"/>
  <c r="AB267" i="2"/>
  <c r="AC267" i="2"/>
  <c r="AD267" i="2"/>
  <c r="W268" i="2"/>
  <c r="X268" i="2"/>
  <c r="Y268" i="2"/>
  <c r="Z268" i="2"/>
  <c r="AA268" i="2"/>
  <c r="AB268" i="2"/>
  <c r="AC268" i="2"/>
  <c r="AD268" i="2"/>
  <c r="W269" i="2"/>
  <c r="X269" i="2"/>
  <c r="Y269" i="2"/>
  <c r="Z269" i="2"/>
  <c r="AA269" i="2"/>
  <c r="AB269" i="2"/>
  <c r="AC269" i="2"/>
  <c r="AD269" i="2"/>
  <c r="W270" i="2"/>
  <c r="X270" i="2"/>
  <c r="Y270" i="2"/>
  <c r="Z270" i="2"/>
  <c r="AA270" i="2"/>
  <c r="AB270" i="2"/>
  <c r="AC270" i="2"/>
  <c r="AD270" i="2"/>
  <c r="W271" i="2"/>
  <c r="X271" i="2"/>
  <c r="Y271" i="2"/>
  <c r="Z271" i="2"/>
  <c r="AA271" i="2"/>
  <c r="AB271" i="2"/>
  <c r="AC271" i="2"/>
  <c r="AD271" i="2"/>
  <c r="W272" i="2"/>
  <c r="X272" i="2"/>
  <c r="Y272" i="2"/>
  <c r="Z272" i="2"/>
  <c r="AA272" i="2"/>
  <c r="AB272" i="2"/>
  <c r="AC272" i="2"/>
  <c r="AD272" i="2"/>
  <c r="W273" i="2"/>
  <c r="X273" i="2"/>
  <c r="Y273" i="2"/>
  <c r="Z273" i="2"/>
  <c r="AA273" i="2"/>
  <c r="AB273" i="2"/>
  <c r="AC273" i="2"/>
  <c r="AD273" i="2"/>
  <c r="W274" i="2"/>
  <c r="X274" i="2"/>
  <c r="Y274" i="2"/>
  <c r="Z274" i="2"/>
  <c r="AA274" i="2"/>
  <c r="AB274" i="2"/>
  <c r="AC274" i="2"/>
  <c r="AD274" i="2"/>
  <c r="W275" i="2"/>
  <c r="X275" i="2"/>
  <c r="Y275" i="2"/>
  <c r="Z275" i="2"/>
  <c r="AA275" i="2"/>
  <c r="AB275" i="2"/>
  <c r="AC275" i="2"/>
  <c r="AD275" i="2"/>
  <c r="W276" i="2"/>
  <c r="X276" i="2"/>
  <c r="Y276" i="2"/>
  <c r="Z276" i="2"/>
  <c r="AA276" i="2"/>
  <c r="AB276" i="2"/>
  <c r="AC276" i="2"/>
  <c r="AD276" i="2"/>
  <c r="W277" i="2"/>
  <c r="X277" i="2"/>
  <c r="Y277" i="2"/>
  <c r="Z277" i="2"/>
  <c r="AA277" i="2"/>
  <c r="AB277" i="2"/>
  <c r="AC277" i="2"/>
  <c r="AD277" i="2"/>
  <c r="W278" i="2"/>
  <c r="X278" i="2"/>
  <c r="Y278" i="2"/>
  <c r="Z278" i="2"/>
  <c r="AA278" i="2"/>
  <c r="AB278" i="2"/>
  <c r="AC278" i="2"/>
  <c r="AD278" i="2"/>
  <c r="W279" i="2"/>
  <c r="X279" i="2"/>
  <c r="Y279" i="2"/>
  <c r="Z279" i="2"/>
  <c r="AA279" i="2"/>
  <c r="AB279" i="2"/>
  <c r="AC279" i="2"/>
  <c r="AD279" i="2"/>
  <c r="W280" i="2"/>
  <c r="X280" i="2"/>
  <c r="Y280" i="2"/>
  <c r="Z280" i="2"/>
  <c r="AA280" i="2"/>
  <c r="AB280" i="2"/>
  <c r="AC280" i="2"/>
  <c r="AD280" i="2"/>
  <c r="W281" i="2"/>
  <c r="X281" i="2"/>
  <c r="Y281" i="2"/>
  <c r="Z281" i="2"/>
  <c r="AA281" i="2"/>
  <c r="AB281" i="2"/>
  <c r="AC281" i="2"/>
  <c r="AD281" i="2"/>
  <c r="W282" i="2"/>
  <c r="X282" i="2"/>
  <c r="Y282" i="2"/>
  <c r="Z282" i="2"/>
  <c r="AA282" i="2"/>
  <c r="AB282" i="2"/>
  <c r="AC282" i="2"/>
  <c r="AD282" i="2"/>
  <c r="W283" i="2"/>
  <c r="X283" i="2"/>
  <c r="Y283" i="2"/>
  <c r="Z283" i="2"/>
  <c r="AA283" i="2"/>
  <c r="AB283" i="2"/>
  <c r="S283" i="2" s="1"/>
  <c r="S283" i="1" s="1"/>
  <c r="AC283" i="2"/>
  <c r="AD283" i="2"/>
  <c r="W284" i="2"/>
  <c r="X284" i="2"/>
  <c r="Y284" i="2"/>
  <c r="Z284" i="2"/>
  <c r="AA284" i="2"/>
  <c r="AB284" i="2"/>
  <c r="S284" i="2" s="1"/>
  <c r="S284" i="1" s="1"/>
  <c r="AC284" i="2"/>
  <c r="AD284" i="2"/>
  <c r="W285" i="2"/>
  <c r="X285" i="2"/>
  <c r="Y285" i="2"/>
  <c r="Z285" i="2"/>
  <c r="AA285" i="2"/>
  <c r="AB285" i="2"/>
  <c r="S285" i="2" s="1"/>
  <c r="S285" i="1" s="1"/>
  <c r="AC285" i="2"/>
  <c r="AD285" i="2"/>
  <c r="W286" i="2"/>
  <c r="X286" i="2"/>
  <c r="Y286" i="2"/>
  <c r="Z286" i="2"/>
  <c r="AA286" i="2"/>
  <c r="AB286" i="2"/>
  <c r="S286" i="2" s="1"/>
  <c r="S286" i="1" s="1"/>
  <c r="AC286" i="2"/>
  <c r="AD286" i="2"/>
  <c r="W287" i="2"/>
  <c r="X287" i="2"/>
  <c r="Y287" i="2"/>
  <c r="Z287" i="2"/>
  <c r="AA287" i="2"/>
  <c r="AB287" i="2"/>
  <c r="S287" i="2" s="1"/>
  <c r="S287" i="1" s="1"/>
  <c r="AC287" i="2"/>
  <c r="AD287" i="2"/>
  <c r="W288" i="2"/>
  <c r="X288" i="2"/>
  <c r="Y288" i="2"/>
  <c r="Z288" i="2"/>
  <c r="AA288" i="2"/>
  <c r="AB288" i="2"/>
  <c r="S288" i="2" s="1"/>
  <c r="S288" i="1" s="1"/>
  <c r="AC288" i="2"/>
  <c r="AD288" i="2"/>
  <c r="W289" i="2"/>
  <c r="X289" i="2"/>
  <c r="Y289" i="2"/>
  <c r="Z289" i="2"/>
  <c r="AA289" i="2"/>
  <c r="AB289" i="2"/>
  <c r="S289" i="2" s="1"/>
  <c r="S289" i="1" s="1"/>
  <c r="AC289" i="2"/>
  <c r="AD289" i="2"/>
  <c r="W290" i="2"/>
  <c r="X290" i="2"/>
  <c r="Y290" i="2"/>
  <c r="Z290" i="2"/>
  <c r="AA290" i="2"/>
  <c r="AB290" i="2"/>
  <c r="S290" i="2" s="1"/>
  <c r="S290" i="1" s="1"/>
  <c r="AC290" i="2"/>
  <c r="AD290" i="2"/>
  <c r="W291" i="2"/>
  <c r="X291" i="2"/>
  <c r="Y291" i="2"/>
  <c r="Z291" i="2"/>
  <c r="AA291" i="2"/>
  <c r="AB291" i="2"/>
  <c r="S291" i="2" s="1"/>
  <c r="S291" i="1" s="1"/>
  <c r="AC291" i="2"/>
  <c r="AD291" i="2"/>
  <c r="W292" i="2"/>
  <c r="X292" i="2"/>
  <c r="Y292" i="2"/>
  <c r="Z292" i="2"/>
  <c r="AA292" i="2"/>
  <c r="AB292" i="2"/>
  <c r="S292" i="2" s="1"/>
  <c r="S292" i="1" s="1"/>
  <c r="AC292" i="2"/>
  <c r="AD292" i="2"/>
  <c r="W293" i="2"/>
  <c r="X293" i="2"/>
  <c r="Y293" i="2"/>
  <c r="Z293" i="2"/>
  <c r="AA293" i="2"/>
  <c r="AB293" i="2"/>
  <c r="S293" i="2" s="1"/>
  <c r="S293" i="1" s="1"/>
  <c r="AC293" i="2"/>
  <c r="AD293" i="2"/>
  <c r="W294" i="2"/>
  <c r="X294" i="2"/>
  <c r="Y294" i="2"/>
  <c r="Z294" i="2"/>
  <c r="AA294" i="2"/>
  <c r="AB294" i="2"/>
  <c r="S294" i="2" s="1"/>
  <c r="AC294" i="2"/>
  <c r="AD294" i="2"/>
  <c r="W295" i="2"/>
  <c r="X295" i="2"/>
  <c r="Y295" i="2"/>
  <c r="Z295" i="2"/>
  <c r="AA295" i="2"/>
  <c r="AB295" i="2"/>
  <c r="S295" i="2" s="1"/>
  <c r="S295" i="1" s="1"/>
  <c r="AC295" i="2"/>
  <c r="AD295" i="2"/>
  <c r="W296" i="2"/>
  <c r="X296" i="2"/>
  <c r="Y296" i="2"/>
  <c r="Z296" i="2"/>
  <c r="AA296" i="2"/>
  <c r="AB296" i="2"/>
  <c r="S296" i="2" s="1"/>
  <c r="S296" i="1" s="1"/>
  <c r="AC296" i="2"/>
  <c r="AD296" i="2"/>
  <c r="W297" i="2"/>
  <c r="X297" i="2"/>
  <c r="Y297" i="2"/>
  <c r="Z297" i="2"/>
  <c r="AA297" i="2"/>
  <c r="AB297" i="2"/>
  <c r="S297" i="2" s="1"/>
  <c r="S297" i="1" s="1"/>
  <c r="AC297" i="2"/>
  <c r="AD297" i="2"/>
  <c r="W298" i="2"/>
  <c r="X298" i="2"/>
  <c r="Y298" i="2"/>
  <c r="Z298" i="2"/>
  <c r="AA298" i="2"/>
  <c r="AB298" i="2"/>
  <c r="S298" i="2" s="1"/>
  <c r="S298" i="1" s="1"/>
  <c r="AC298" i="2"/>
  <c r="AD298" i="2"/>
  <c r="W299" i="2"/>
  <c r="X299" i="2"/>
  <c r="Y299" i="2"/>
  <c r="Z299" i="2"/>
  <c r="AA299" i="2"/>
  <c r="AB299" i="2"/>
  <c r="S299" i="2" s="1"/>
  <c r="S299" i="1" s="1"/>
  <c r="AC299" i="2"/>
  <c r="AD299" i="2"/>
  <c r="W300" i="2"/>
  <c r="X300" i="2"/>
  <c r="Y300" i="2"/>
  <c r="Z300" i="2"/>
  <c r="AA300" i="2"/>
  <c r="AB300" i="2"/>
  <c r="S300" i="2" s="1"/>
  <c r="S300" i="1" s="1"/>
  <c r="AC300" i="2"/>
  <c r="AD300" i="2"/>
  <c r="W301" i="2"/>
  <c r="X301" i="2"/>
  <c r="Y301" i="2"/>
  <c r="Z301" i="2"/>
  <c r="AA301" i="2"/>
  <c r="AB301" i="2"/>
  <c r="S301" i="2" s="1"/>
  <c r="S301" i="1" s="1"/>
  <c r="AC301" i="2"/>
  <c r="AD301" i="2"/>
  <c r="W302" i="2"/>
  <c r="X302" i="2"/>
  <c r="Y302" i="2"/>
  <c r="Z302" i="2"/>
  <c r="AA302" i="2"/>
  <c r="AB302" i="2"/>
  <c r="S302" i="2" s="1"/>
  <c r="S302" i="1" s="1"/>
  <c r="AC302" i="2"/>
  <c r="AD302" i="2"/>
  <c r="W303" i="2"/>
  <c r="X303" i="2"/>
  <c r="Y303" i="2"/>
  <c r="Z303" i="2"/>
  <c r="AA303" i="2"/>
  <c r="AB303" i="2"/>
  <c r="S303" i="2" s="1"/>
  <c r="S303" i="1" s="1"/>
  <c r="AC303" i="2"/>
  <c r="AD303" i="2"/>
  <c r="W304" i="2"/>
  <c r="X304" i="2"/>
  <c r="Y304" i="2"/>
  <c r="Z304" i="2"/>
  <c r="AA304" i="2"/>
  <c r="AB304" i="2"/>
  <c r="S304" i="2" s="1"/>
  <c r="S304" i="1" s="1"/>
  <c r="AC304" i="2"/>
  <c r="AD304" i="2"/>
  <c r="W305" i="2"/>
  <c r="X305" i="2"/>
  <c r="Y305" i="2"/>
  <c r="Z305" i="2"/>
  <c r="AA305" i="2"/>
  <c r="AB305" i="2"/>
  <c r="S305" i="2" s="1"/>
  <c r="S305" i="1" s="1"/>
  <c r="AC305" i="2"/>
  <c r="AD305" i="2"/>
  <c r="W306" i="2"/>
  <c r="X306" i="2"/>
  <c r="Y306" i="2"/>
  <c r="Z306" i="2"/>
  <c r="AA306" i="2"/>
  <c r="AB306" i="2"/>
  <c r="S306" i="2" s="1"/>
  <c r="S306" i="1" s="1"/>
  <c r="AC306" i="2"/>
  <c r="AD306" i="2"/>
  <c r="W307" i="2"/>
  <c r="X307" i="2"/>
  <c r="Y307" i="2"/>
  <c r="Z307" i="2"/>
  <c r="AA307" i="2"/>
  <c r="AB307" i="2"/>
  <c r="S307" i="2" s="1"/>
  <c r="S307" i="1" s="1"/>
  <c r="AC307" i="2"/>
  <c r="AD307" i="2"/>
  <c r="W308" i="2"/>
  <c r="X308" i="2"/>
  <c r="Y308" i="2"/>
  <c r="Z308" i="2"/>
  <c r="AA308" i="2"/>
  <c r="AB308" i="2"/>
  <c r="S308" i="2" s="1"/>
  <c r="S308" i="1" s="1"/>
  <c r="AC308" i="2"/>
  <c r="AD308" i="2"/>
  <c r="W309" i="2"/>
  <c r="X309" i="2"/>
  <c r="Y309" i="2"/>
  <c r="Z309" i="2"/>
  <c r="AA309" i="2"/>
  <c r="AB309" i="2"/>
  <c r="S309" i="2" s="1"/>
  <c r="S309" i="1" s="1"/>
  <c r="AC309" i="2"/>
  <c r="AD309" i="2"/>
  <c r="W310" i="2"/>
  <c r="X310" i="2"/>
  <c r="Y310" i="2"/>
  <c r="Z310" i="2"/>
  <c r="AA310" i="2"/>
  <c r="AB310" i="2"/>
  <c r="S310" i="2" s="1"/>
  <c r="AC310" i="2"/>
  <c r="AD310" i="2"/>
  <c r="W311" i="2"/>
  <c r="X311" i="2"/>
  <c r="Y311" i="2"/>
  <c r="Z311" i="2"/>
  <c r="AA311" i="2"/>
  <c r="AB311" i="2"/>
  <c r="S311" i="2" s="1"/>
  <c r="S311" i="1" s="1"/>
  <c r="AC311" i="2"/>
  <c r="AD311" i="2"/>
  <c r="W312" i="2"/>
  <c r="X312" i="2"/>
  <c r="Y312" i="2"/>
  <c r="Z312" i="2"/>
  <c r="AA312" i="2"/>
  <c r="AB312" i="2"/>
  <c r="S312" i="2" s="1"/>
  <c r="S312" i="1" s="1"/>
  <c r="AC312" i="2"/>
  <c r="AD312" i="2"/>
  <c r="W313" i="2"/>
  <c r="X313" i="2"/>
  <c r="Y313" i="2"/>
  <c r="Z313" i="2"/>
  <c r="AA313" i="2"/>
  <c r="AB313" i="2"/>
  <c r="S313" i="2" s="1"/>
  <c r="S313" i="1" s="1"/>
  <c r="AC313" i="2"/>
  <c r="AD313" i="2"/>
  <c r="W314" i="2"/>
  <c r="X314" i="2"/>
  <c r="Y314" i="2"/>
  <c r="Z314" i="2"/>
  <c r="AA314" i="2"/>
  <c r="AB314" i="2"/>
  <c r="S314" i="2" s="1"/>
  <c r="S314" i="1" s="1"/>
  <c r="AC314" i="2"/>
  <c r="AD314" i="2"/>
  <c r="W315" i="2"/>
  <c r="X315" i="2"/>
  <c r="Y315" i="2"/>
  <c r="Z315" i="2"/>
  <c r="AA315" i="2"/>
  <c r="AB315" i="2"/>
  <c r="S315" i="2" s="1"/>
  <c r="S315" i="1" s="1"/>
  <c r="AC315" i="2"/>
  <c r="AD315" i="2"/>
  <c r="W316" i="2"/>
  <c r="X316" i="2"/>
  <c r="Y316" i="2"/>
  <c r="Z316" i="2"/>
  <c r="AA316" i="2"/>
  <c r="AB316" i="2"/>
  <c r="S316" i="2" s="1"/>
  <c r="S316" i="1" s="1"/>
  <c r="AC316" i="2"/>
  <c r="AD316" i="2"/>
  <c r="W317" i="2"/>
  <c r="X317" i="2"/>
  <c r="Y317" i="2"/>
  <c r="Z317" i="2"/>
  <c r="AA317" i="2"/>
  <c r="AB317" i="2"/>
  <c r="S317" i="2" s="1"/>
  <c r="S317" i="1" s="1"/>
  <c r="AC317" i="2"/>
  <c r="AD317" i="2"/>
  <c r="W318" i="2"/>
  <c r="X318" i="2"/>
  <c r="Y318" i="2"/>
  <c r="Z318" i="2"/>
  <c r="AA318" i="2"/>
  <c r="AB318" i="2"/>
  <c r="S318" i="2" s="1"/>
  <c r="S318" i="1" s="1"/>
  <c r="AC318" i="2"/>
  <c r="AD318" i="2"/>
  <c r="W319" i="2"/>
  <c r="X319" i="2"/>
  <c r="Y319" i="2"/>
  <c r="Z319" i="2"/>
  <c r="AA319" i="2"/>
  <c r="AB319" i="2"/>
  <c r="S319" i="2" s="1"/>
  <c r="S319" i="1" s="1"/>
  <c r="AC319" i="2"/>
  <c r="AD319" i="2"/>
  <c r="W320" i="2"/>
  <c r="X320" i="2"/>
  <c r="Y320" i="2"/>
  <c r="Z320" i="2"/>
  <c r="AA320" i="2"/>
  <c r="AB320" i="2"/>
  <c r="S320" i="2" s="1"/>
  <c r="S320" i="1" s="1"/>
  <c r="AC320" i="2"/>
  <c r="AD320" i="2"/>
  <c r="W321" i="2"/>
  <c r="X321" i="2"/>
  <c r="Y321" i="2"/>
  <c r="Z321" i="2"/>
  <c r="AA321" i="2"/>
  <c r="AB321" i="2"/>
  <c r="S321" i="2" s="1"/>
  <c r="S321" i="1" s="1"/>
  <c r="AC321" i="2"/>
  <c r="AD321" i="2"/>
  <c r="W322" i="2"/>
  <c r="X322" i="2"/>
  <c r="Y322" i="2"/>
  <c r="Z322" i="2"/>
  <c r="AA322" i="2"/>
  <c r="AB322" i="2"/>
  <c r="S322" i="2" s="1"/>
  <c r="S322" i="1" s="1"/>
  <c r="AC322" i="2"/>
  <c r="AD322" i="2"/>
  <c r="W323" i="2"/>
  <c r="X323" i="2"/>
  <c r="Y323" i="2"/>
  <c r="Z323" i="2"/>
  <c r="AA323" i="2"/>
  <c r="AB323" i="2"/>
  <c r="S323" i="2" s="1"/>
  <c r="S323" i="1" s="1"/>
  <c r="AC323" i="2"/>
  <c r="AD323" i="2"/>
  <c r="W324" i="2"/>
  <c r="X324" i="2"/>
  <c r="Y324" i="2"/>
  <c r="Z324" i="2"/>
  <c r="AA324" i="2"/>
  <c r="AB324" i="2"/>
  <c r="S324" i="2" s="1"/>
  <c r="S324" i="1" s="1"/>
  <c r="AC324" i="2"/>
  <c r="AD324" i="2"/>
  <c r="W325" i="2"/>
  <c r="X325" i="2"/>
  <c r="Y325" i="2"/>
  <c r="Z325" i="2"/>
  <c r="AA325" i="2"/>
  <c r="AB325" i="2"/>
  <c r="S325" i="2" s="1"/>
  <c r="S325" i="1" s="1"/>
  <c r="AC325" i="2"/>
  <c r="AD325" i="2"/>
  <c r="W326" i="2"/>
  <c r="X326" i="2"/>
  <c r="Y326" i="2"/>
  <c r="Z326" i="2"/>
  <c r="AA326" i="2"/>
  <c r="AB326" i="2"/>
  <c r="S326" i="2" s="1"/>
  <c r="S326" i="1" s="1"/>
  <c r="AC326" i="2"/>
  <c r="AD326" i="2"/>
  <c r="W327" i="2"/>
  <c r="X327" i="2"/>
  <c r="Y327" i="2"/>
  <c r="Z327" i="2"/>
  <c r="AA327" i="2"/>
  <c r="AB327" i="2"/>
  <c r="S327" i="2" s="1"/>
  <c r="S327" i="1" s="1"/>
  <c r="AC327" i="2"/>
  <c r="AD327" i="2"/>
  <c r="W328" i="2"/>
  <c r="X328" i="2"/>
  <c r="Y328" i="2"/>
  <c r="Z328" i="2"/>
  <c r="AA328" i="2"/>
  <c r="AB328" i="2"/>
  <c r="S328" i="2" s="1"/>
  <c r="S328" i="1" s="1"/>
  <c r="AC328" i="2"/>
  <c r="AD328" i="2"/>
  <c r="W329" i="2"/>
  <c r="X329" i="2"/>
  <c r="Y329" i="2"/>
  <c r="Z329" i="2"/>
  <c r="AA329" i="2"/>
  <c r="AB329" i="2"/>
  <c r="S329" i="2" s="1"/>
  <c r="S329" i="1" s="1"/>
  <c r="AC329" i="2"/>
  <c r="AD329" i="2"/>
  <c r="W330" i="2"/>
  <c r="X330" i="2"/>
  <c r="Y330" i="2"/>
  <c r="Z330" i="2"/>
  <c r="AA330" i="2"/>
  <c r="AB330" i="2"/>
  <c r="S330" i="2" s="1"/>
  <c r="S330" i="1" s="1"/>
  <c r="AC330" i="2"/>
  <c r="AD330" i="2"/>
  <c r="W331" i="2"/>
  <c r="X331" i="2"/>
  <c r="Y331" i="2"/>
  <c r="Z331" i="2"/>
  <c r="AA331" i="2"/>
  <c r="AB331" i="2"/>
  <c r="S331" i="2" s="1"/>
  <c r="S331" i="1" s="1"/>
  <c r="AC331" i="2"/>
  <c r="AD331" i="2"/>
  <c r="W332" i="2"/>
  <c r="X332" i="2"/>
  <c r="Y332" i="2"/>
  <c r="Z332" i="2"/>
  <c r="AA332" i="2"/>
  <c r="AB332" i="2"/>
  <c r="S332" i="2" s="1"/>
  <c r="S332" i="1" s="1"/>
  <c r="AC332" i="2"/>
  <c r="AD332" i="2"/>
  <c r="W333" i="2"/>
  <c r="X333" i="2"/>
  <c r="Y333" i="2"/>
  <c r="Z333" i="2"/>
  <c r="AA333" i="2"/>
  <c r="AB333" i="2"/>
  <c r="S333" i="2" s="1"/>
  <c r="S333" i="1" s="1"/>
  <c r="AC333" i="2"/>
  <c r="AD333" i="2"/>
  <c r="W334" i="2"/>
  <c r="X334" i="2"/>
  <c r="Y334" i="2"/>
  <c r="Z334" i="2"/>
  <c r="AA334" i="2"/>
  <c r="AB334" i="2"/>
  <c r="S334" i="2" s="1"/>
  <c r="S334" i="1" s="1"/>
  <c r="AC334" i="2"/>
  <c r="AD334" i="2"/>
  <c r="W335" i="2"/>
  <c r="X335" i="2"/>
  <c r="Y335" i="2"/>
  <c r="Z335" i="2"/>
  <c r="AA335" i="2"/>
  <c r="AB335" i="2"/>
  <c r="S335" i="2" s="1"/>
  <c r="S335" i="1" s="1"/>
  <c r="AC335" i="2"/>
  <c r="AD335" i="2"/>
  <c r="W336" i="2"/>
  <c r="X336" i="2"/>
  <c r="Y336" i="2"/>
  <c r="Z336" i="2"/>
  <c r="AA336" i="2"/>
  <c r="AB336" i="2"/>
  <c r="S336" i="2" s="1"/>
  <c r="S336" i="1" s="1"/>
  <c r="AC336" i="2"/>
  <c r="AD336" i="2"/>
  <c r="W337" i="2"/>
  <c r="X337" i="2"/>
  <c r="Y337" i="2"/>
  <c r="Z337" i="2"/>
  <c r="AA337" i="2"/>
  <c r="AB337" i="2"/>
  <c r="S337" i="2" s="1"/>
  <c r="S337" i="1" s="1"/>
  <c r="AC337" i="2"/>
  <c r="AD337" i="2"/>
  <c r="W338" i="2"/>
  <c r="X338" i="2"/>
  <c r="Y338" i="2"/>
  <c r="Z338" i="2"/>
  <c r="AA338" i="2"/>
  <c r="AB338" i="2"/>
  <c r="S338" i="2" s="1"/>
  <c r="S338" i="1" s="1"/>
  <c r="AC338" i="2"/>
  <c r="AD338" i="2"/>
  <c r="W339" i="2"/>
  <c r="X339" i="2"/>
  <c r="Y339" i="2"/>
  <c r="Z339" i="2"/>
  <c r="AA339" i="2"/>
  <c r="AB339" i="2"/>
  <c r="S339" i="2" s="1"/>
  <c r="S339" i="1" s="1"/>
  <c r="AC339" i="2"/>
  <c r="AD339" i="2"/>
  <c r="W340" i="2"/>
  <c r="X340" i="2"/>
  <c r="Y340" i="2"/>
  <c r="Z340" i="2"/>
  <c r="AA340" i="2"/>
  <c r="AB340" i="2"/>
  <c r="S340" i="2" s="1"/>
  <c r="S340" i="1" s="1"/>
  <c r="AC340" i="2"/>
  <c r="AD340" i="2"/>
  <c r="W341" i="2"/>
  <c r="X341" i="2"/>
  <c r="Y341" i="2"/>
  <c r="Z341" i="2"/>
  <c r="AA341" i="2"/>
  <c r="AB341" i="2"/>
  <c r="S341" i="2" s="1"/>
  <c r="S341" i="1" s="1"/>
  <c r="AC341" i="2"/>
  <c r="AD341" i="2"/>
  <c r="W342" i="2"/>
  <c r="X342" i="2"/>
  <c r="Y342" i="2"/>
  <c r="Z342" i="2"/>
  <c r="AA342" i="2"/>
  <c r="AB342" i="2"/>
  <c r="S342" i="2" s="1"/>
  <c r="S342" i="1" s="1"/>
  <c r="AC342" i="2"/>
  <c r="AD342" i="2"/>
  <c r="W343" i="2"/>
  <c r="X343" i="2"/>
  <c r="Y343" i="2"/>
  <c r="Z343" i="2"/>
  <c r="AA343" i="2"/>
  <c r="AB343" i="2"/>
  <c r="S343" i="2" s="1"/>
  <c r="S343" i="1" s="1"/>
  <c r="AC343" i="2"/>
  <c r="AD343" i="2"/>
  <c r="W344" i="2"/>
  <c r="X344" i="2"/>
  <c r="Y344" i="2"/>
  <c r="Z344" i="2"/>
  <c r="AA344" i="2"/>
  <c r="AB344" i="2"/>
  <c r="S344" i="2" s="1"/>
  <c r="S344" i="1" s="1"/>
  <c r="AC344" i="2"/>
  <c r="AD344" i="2"/>
  <c r="W345" i="2"/>
  <c r="X345" i="2"/>
  <c r="Y345" i="2"/>
  <c r="Z345" i="2"/>
  <c r="AA345" i="2"/>
  <c r="AB345" i="2"/>
  <c r="S345" i="2" s="1"/>
  <c r="S345" i="1" s="1"/>
  <c r="AC345" i="2"/>
  <c r="AD345" i="2"/>
  <c r="W346" i="2"/>
  <c r="X346" i="2"/>
  <c r="Y346" i="2"/>
  <c r="Z346" i="2"/>
  <c r="AA346" i="2"/>
  <c r="AB346" i="2"/>
  <c r="S346" i="2" s="1"/>
  <c r="S346" i="1" s="1"/>
  <c r="AC346" i="2"/>
  <c r="AD346" i="2"/>
  <c r="W347" i="2"/>
  <c r="X347" i="2"/>
  <c r="Y347" i="2"/>
  <c r="Z347" i="2"/>
  <c r="AA347" i="2"/>
  <c r="AB347" i="2"/>
  <c r="S347" i="2" s="1"/>
  <c r="S347" i="1" s="1"/>
  <c r="AC347" i="2"/>
  <c r="AD347" i="2"/>
  <c r="W348" i="2"/>
  <c r="X348" i="2"/>
  <c r="Y348" i="2"/>
  <c r="Z348" i="2"/>
  <c r="AA348" i="2"/>
  <c r="AB348" i="2"/>
  <c r="S348" i="2" s="1"/>
  <c r="S348" i="1" s="1"/>
  <c r="AC348" i="2"/>
  <c r="AD348" i="2"/>
  <c r="W349" i="2"/>
  <c r="X349" i="2"/>
  <c r="Y349" i="2"/>
  <c r="Z349" i="2"/>
  <c r="AA349" i="2"/>
  <c r="AB349" i="2"/>
  <c r="S349" i="2" s="1"/>
  <c r="S349" i="1" s="1"/>
  <c r="AC349" i="2"/>
  <c r="AD349" i="2"/>
  <c r="W350" i="2"/>
  <c r="X350" i="2"/>
  <c r="Y350" i="2"/>
  <c r="Z350" i="2"/>
  <c r="AA350" i="2"/>
  <c r="AB350" i="2"/>
  <c r="S350" i="2" s="1"/>
  <c r="S350" i="1" s="1"/>
  <c r="AC350" i="2"/>
  <c r="AD350" i="2"/>
  <c r="W351" i="2"/>
  <c r="X351" i="2"/>
  <c r="Y351" i="2"/>
  <c r="Z351" i="2"/>
  <c r="AA351" i="2"/>
  <c r="AB351" i="2"/>
  <c r="S351" i="2" s="1"/>
  <c r="S351" i="1" s="1"/>
  <c r="AC351" i="2"/>
  <c r="AD351" i="2"/>
  <c r="W352" i="2"/>
  <c r="X352" i="2"/>
  <c r="Y352" i="2"/>
  <c r="Z352" i="2"/>
  <c r="AA352" i="2"/>
  <c r="AB352" i="2"/>
  <c r="S352" i="2" s="1"/>
  <c r="S352" i="1" s="1"/>
  <c r="AC352" i="2"/>
  <c r="AD352" i="2"/>
  <c r="W353" i="2"/>
  <c r="X353" i="2"/>
  <c r="Y353" i="2"/>
  <c r="Z353" i="2"/>
  <c r="AA353" i="2"/>
  <c r="AB353" i="2"/>
  <c r="S353" i="2" s="1"/>
  <c r="S353" i="1" s="1"/>
  <c r="AC353" i="2"/>
  <c r="AD353" i="2"/>
  <c r="W354" i="2"/>
  <c r="X354" i="2"/>
  <c r="Y354" i="2"/>
  <c r="Z354" i="2"/>
  <c r="AA354" i="2"/>
  <c r="AB354" i="2"/>
  <c r="S354" i="2" s="1"/>
  <c r="S354" i="1" s="1"/>
  <c r="AC354" i="2"/>
  <c r="AD354" i="2"/>
  <c r="W355" i="2"/>
  <c r="X355" i="2"/>
  <c r="Y355" i="2"/>
  <c r="Z355" i="2"/>
  <c r="AA355" i="2"/>
  <c r="AB355" i="2"/>
  <c r="S355" i="2" s="1"/>
  <c r="S355" i="1" s="1"/>
  <c r="AC355" i="2"/>
  <c r="AD355" i="2"/>
  <c r="W356" i="2"/>
  <c r="X356" i="2"/>
  <c r="Y356" i="2"/>
  <c r="Z356" i="2"/>
  <c r="AA356" i="2"/>
  <c r="AB356" i="2"/>
  <c r="S356" i="2" s="1"/>
  <c r="S356" i="1" s="1"/>
  <c r="AC356" i="2"/>
  <c r="AD356" i="2"/>
  <c r="W357" i="2"/>
  <c r="X357" i="2"/>
  <c r="Y357" i="2"/>
  <c r="Z357" i="2"/>
  <c r="AA357" i="2"/>
  <c r="AB357" i="2"/>
  <c r="S357" i="2" s="1"/>
  <c r="S357" i="1" s="1"/>
  <c r="AC357" i="2"/>
  <c r="AD357" i="2"/>
  <c r="W358" i="2"/>
  <c r="X358" i="2"/>
  <c r="Y358" i="2"/>
  <c r="Z358" i="2"/>
  <c r="AA358" i="2"/>
  <c r="AB358" i="2"/>
  <c r="S358" i="2" s="1"/>
  <c r="S358" i="1" s="1"/>
  <c r="AC358" i="2"/>
  <c r="AD358" i="2"/>
  <c r="W359" i="2"/>
  <c r="X359" i="2"/>
  <c r="Y359" i="2"/>
  <c r="Z359" i="2"/>
  <c r="AA359" i="2"/>
  <c r="AB359" i="2"/>
  <c r="S359" i="2" s="1"/>
  <c r="S359" i="1" s="1"/>
  <c r="AC359" i="2"/>
  <c r="AD359" i="2"/>
  <c r="W360" i="2"/>
  <c r="X360" i="2"/>
  <c r="Y360" i="2"/>
  <c r="Z360" i="2"/>
  <c r="AA360" i="2"/>
  <c r="AB360" i="2"/>
  <c r="S360" i="2" s="1"/>
  <c r="S360" i="1" s="1"/>
  <c r="AC360" i="2"/>
  <c r="AD360" i="2"/>
  <c r="W361" i="2"/>
  <c r="X361" i="2"/>
  <c r="Y361" i="2"/>
  <c r="Z361" i="2"/>
  <c r="AA361" i="2"/>
  <c r="AB361" i="2"/>
  <c r="S361" i="2" s="1"/>
  <c r="S361" i="1" s="1"/>
  <c r="AC361" i="2"/>
  <c r="AD361" i="2"/>
  <c r="W362" i="2"/>
  <c r="X362" i="2"/>
  <c r="Y362" i="2"/>
  <c r="Z362" i="2"/>
  <c r="AA362" i="2"/>
  <c r="AB362" i="2"/>
  <c r="S362" i="2" s="1"/>
  <c r="S362" i="1" s="1"/>
  <c r="AC362" i="2"/>
  <c r="AD362" i="2"/>
  <c r="W363" i="2"/>
  <c r="X363" i="2"/>
  <c r="Y363" i="2"/>
  <c r="Z363" i="2"/>
  <c r="AA363" i="2"/>
  <c r="AB363" i="2"/>
  <c r="S363" i="2" s="1"/>
  <c r="S363" i="1" s="1"/>
  <c r="AC363" i="2"/>
  <c r="AD363" i="2"/>
  <c r="W364" i="2"/>
  <c r="X364" i="2"/>
  <c r="Y364" i="2"/>
  <c r="Z364" i="2"/>
  <c r="AA364" i="2"/>
  <c r="AB364" i="2"/>
  <c r="S364" i="2" s="1"/>
  <c r="S364" i="1" s="1"/>
  <c r="AC364" i="2"/>
  <c r="AD364" i="2"/>
  <c r="W365" i="2"/>
  <c r="X365" i="2"/>
  <c r="Y365" i="2"/>
  <c r="Z365" i="2"/>
  <c r="AA365" i="2"/>
  <c r="AB365" i="2"/>
  <c r="S365" i="2" s="1"/>
  <c r="S365" i="1" s="1"/>
  <c r="AC365" i="2"/>
  <c r="AD365" i="2"/>
  <c r="W366" i="2"/>
  <c r="X366" i="2"/>
  <c r="Y366" i="2"/>
  <c r="Z366" i="2"/>
  <c r="AA366" i="2"/>
  <c r="AB366" i="2"/>
  <c r="S366" i="2" s="1"/>
  <c r="S366" i="1" s="1"/>
  <c r="AC366" i="2"/>
  <c r="AD366" i="2"/>
  <c r="W367" i="2"/>
  <c r="X367" i="2"/>
  <c r="Y367" i="2"/>
  <c r="Z367" i="2"/>
  <c r="AA367" i="2"/>
  <c r="AB367" i="2"/>
  <c r="S367" i="2" s="1"/>
  <c r="S367" i="1" s="1"/>
  <c r="AC367" i="2"/>
  <c r="AD367" i="2"/>
  <c r="W368" i="2"/>
  <c r="X368" i="2"/>
  <c r="Y368" i="2"/>
  <c r="Z368" i="2"/>
  <c r="AA368" i="2"/>
  <c r="AB368" i="2"/>
  <c r="S368" i="2" s="1"/>
  <c r="S368" i="1" s="1"/>
  <c r="AC368" i="2"/>
  <c r="AD368" i="2"/>
  <c r="W369" i="2"/>
  <c r="X369" i="2"/>
  <c r="Y369" i="2"/>
  <c r="Z369" i="2"/>
  <c r="AA369" i="2"/>
  <c r="AB369" i="2"/>
  <c r="S369" i="2" s="1"/>
  <c r="S369" i="1" s="1"/>
  <c r="AC369" i="2"/>
  <c r="AD369" i="2"/>
  <c r="W370" i="2"/>
  <c r="X370" i="2"/>
  <c r="Y370" i="2"/>
  <c r="Z370" i="2"/>
  <c r="AA370" i="2"/>
  <c r="AB370" i="2"/>
  <c r="S370" i="2" s="1"/>
  <c r="S370" i="1" s="1"/>
  <c r="AC370" i="2"/>
  <c r="AD370" i="2"/>
  <c r="W371" i="2"/>
  <c r="X371" i="2"/>
  <c r="Y371" i="2"/>
  <c r="Z371" i="2"/>
  <c r="AA371" i="2"/>
  <c r="AB371" i="2"/>
  <c r="S371" i="2" s="1"/>
  <c r="S371" i="1" s="1"/>
  <c r="AC371" i="2"/>
  <c r="AD371" i="2"/>
  <c r="W372" i="2"/>
  <c r="X372" i="2"/>
  <c r="Y372" i="2"/>
  <c r="Z372" i="2"/>
  <c r="AA372" i="2"/>
  <c r="AB372" i="2"/>
  <c r="S372" i="2" s="1"/>
  <c r="S372" i="1" s="1"/>
  <c r="AC372" i="2"/>
  <c r="AD372" i="2"/>
  <c r="W373" i="2"/>
  <c r="X373" i="2"/>
  <c r="Y373" i="2"/>
  <c r="Z373" i="2"/>
  <c r="AA373" i="2"/>
  <c r="AB373" i="2"/>
  <c r="S373" i="2" s="1"/>
  <c r="S373" i="1" s="1"/>
  <c r="AC373" i="2"/>
  <c r="AD373" i="2"/>
  <c r="W374" i="2"/>
  <c r="X374" i="2"/>
  <c r="Y374" i="2"/>
  <c r="Z374" i="2"/>
  <c r="AA374" i="2"/>
  <c r="AB374" i="2"/>
  <c r="S374" i="2" s="1"/>
  <c r="S374" i="1" s="1"/>
  <c r="AC374" i="2"/>
  <c r="AD374" i="2"/>
  <c r="W375" i="2"/>
  <c r="X375" i="2"/>
  <c r="Y375" i="2"/>
  <c r="Z375" i="2"/>
  <c r="AA375" i="2"/>
  <c r="AB375" i="2"/>
  <c r="S375" i="2" s="1"/>
  <c r="S375" i="1" s="1"/>
  <c r="AC375" i="2"/>
  <c r="AD375" i="2"/>
  <c r="W376" i="2"/>
  <c r="X376" i="2"/>
  <c r="Y376" i="2"/>
  <c r="Z376" i="2"/>
  <c r="AA376" i="2"/>
  <c r="AB376" i="2"/>
  <c r="S376" i="2" s="1"/>
  <c r="S376" i="1" s="1"/>
  <c r="AC376" i="2"/>
  <c r="AD376" i="2"/>
  <c r="W377" i="2"/>
  <c r="X377" i="2"/>
  <c r="Y377" i="2"/>
  <c r="Z377" i="2"/>
  <c r="AA377" i="2"/>
  <c r="AB377" i="2"/>
  <c r="S377" i="2" s="1"/>
  <c r="S377" i="1" s="1"/>
  <c r="AC377" i="2"/>
  <c r="AD377" i="2"/>
  <c r="W378" i="2"/>
  <c r="X378" i="2"/>
  <c r="Y378" i="2"/>
  <c r="Z378" i="2"/>
  <c r="AA378" i="2"/>
  <c r="AB378" i="2"/>
  <c r="S378" i="2" s="1"/>
  <c r="S378" i="1" s="1"/>
  <c r="AC378" i="2"/>
  <c r="AD378" i="2"/>
  <c r="W379" i="2"/>
  <c r="X379" i="2"/>
  <c r="Y379" i="2"/>
  <c r="Z379" i="2"/>
  <c r="AA379" i="2"/>
  <c r="AB379" i="2"/>
  <c r="S379" i="2" s="1"/>
  <c r="S379" i="1" s="1"/>
  <c r="AC379" i="2"/>
  <c r="AD379" i="2"/>
  <c r="W380" i="2"/>
  <c r="X380" i="2"/>
  <c r="Y380" i="2"/>
  <c r="Z380" i="2"/>
  <c r="AA380" i="2"/>
  <c r="AB380" i="2"/>
  <c r="S380" i="2" s="1"/>
  <c r="S380" i="1" s="1"/>
  <c r="AC380" i="2"/>
  <c r="AD380" i="2"/>
  <c r="W381" i="2"/>
  <c r="X381" i="2"/>
  <c r="Y381" i="2"/>
  <c r="Z381" i="2"/>
  <c r="AA381" i="2"/>
  <c r="AB381" i="2"/>
  <c r="S381" i="2" s="1"/>
  <c r="S381" i="1" s="1"/>
  <c r="AC381" i="2"/>
  <c r="AD381" i="2"/>
  <c r="W382" i="2"/>
  <c r="X382" i="2"/>
  <c r="Y382" i="2"/>
  <c r="Z382" i="2"/>
  <c r="AA382" i="2"/>
  <c r="AB382" i="2"/>
  <c r="S382" i="2" s="1"/>
  <c r="S382" i="1" s="1"/>
  <c r="AC382" i="2"/>
  <c r="AD382" i="2"/>
  <c r="W383" i="2"/>
  <c r="X383" i="2"/>
  <c r="Y383" i="2"/>
  <c r="Z383" i="2"/>
  <c r="AA383" i="2"/>
  <c r="AB383" i="2"/>
  <c r="S383" i="2" s="1"/>
  <c r="S383" i="1" s="1"/>
  <c r="AC383" i="2"/>
  <c r="AD383" i="2"/>
  <c r="W384" i="2"/>
  <c r="X384" i="2"/>
  <c r="Y384" i="2"/>
  <c r="Z384" i="2"/>
  <c r="AA384" i="2"/>
  <c r="AB384" i="2"/>
  <c r="S384" i="2" s="1"/>
  <c r="S384" i="1" s="1"/>
  <c r="AC384" i="2"/>
  <c r="AD384" i="2"/>
  <c r="W385" i="2"/>
  <c r="X385" i="2"/>
  <c r="Y385" i="2"/>
  <c r="Z385" i="2"/>
  <c r="AA385" i="2"/>
  <c r="AB385" i="2"/>
  <c r="S385" i="2" s="1"/>
  <c r="S385" i="1" s="1"/>
  <c r="AC385" i="2"/>
  <c r="AD385" i="2"/>
  <c r="W386" i="2"/>
  <c r="X386" i="2"/>
  <c r="Y386" i="2"/>
  <c r="Z386" i="2"/>
  <c r="AA386" i="2"/>
  <c r="AB386" i="2"/>
  <c r="S386" i="2" s="1"/>
  <c r="S386" i="1" s="1"/>
  <c r="AC386" i="2"/>
  <c r="AD386" i="2"/>
  <c r="W387" i="2"/>
  <c r="X387" i="2"/>
  <c r="Y387" i="2"/>
  <c r="Z387" i="2"/>
  <c r="AA387" i="2"/>
  <c r="AB387" i="2"/>
  <c r="S387" i="2" s="1"/>
  <c r="S387" i="1" s="1"/>
  <c r="AC387" i="2"/>
  <c r="AD387" i="2"/>
  <c r="W388" i="2"/>
  <c r="X388" i="2"/>
  <c r="Y388" i="2"/>
  <c r="Z388" i="2"/>
  <c r="AA388" i="2"/>
  <c r="AB388" i="2"/>
  <c r="S388" i="2" s="1"/>
  <c r="S388" i="1" s="1"/>
  <c r="AC388" i="2"/>
  <c r="AD388" i="2"/>
  <c r="W389" i="2"/>
  <c r="X389" i="2"/>
  <c r="Y389" i="2"/>
  <c r="Z389" i="2"/>
  <c r="AA389" i="2"/>
  <c r="AB389" i="2"/>
  <c r="S389" i="2" s="1"/>
  <c r="S389" i="1" s="1"/>
  <c r="AC389" i="2"/>
  <c r="AD389" i="2"/>
  <c r="W390" i="2"/>
  <c r="X390" i="2"/>
  <c r="Y390" i="2"/>
  <c r="Z390" i="2"/>
  <c r="AA390" i="2"/>
  <c r="AB390" i="2"/>
  <c r="S390" i="2" s="1"/>
  <c r="S390" i="1" s="1"/>
  <c r="AC390" i="2"/>
  <c r="AD390" i="2"/>
  <c r="W391" i="2"/>
  <c r="X391" i="2"/>
  <c r="Y391" i="2"/>
  <c r="Z391" i="2"/>
  <c r="AA391" i="2"/>
  <c r="AB391" i="2"/>
  <c r="S391" i="2" s="1"/>
  <c r="S391" i="1" s="1"/>
  <c r="AC391" i="2"/>
  <c r="AD391" i="2"/>
  <c r="W392" i="2"/>
  <c r="X392" i="2"/>
  <c r="Y392" i="2"/>
  <c r="Z392" i="2"/>
  <c r="AA392" i="2"/>
  <c r="AB392" i="2"/>
  <c r="S392" i="2" s="1"/>
  <c r="S392" i="1" s="1"/>
  <c r="AC392" i="2"/>
  <c r="AD392" i="2"/>
  <c r="W393" i="2"/>
  <c r="X393" i="2"/>
  <c r="Y393" i="2"/>
  <c r="Z393" i="2"/>
  <c r="AA393" i="2"/>
  <c r="AB393" i="2"/>
  <c r="S393" i="2" s="1"/>
  <c r="S393" i="1" s="1"/>
  <c r="AC393" i="2"/>
  <c r="AD393" i="2"/>
  <c r="W394" i="2"/>
  <c r="X394" i="2"/>
  <c r="Y394" i="2"/>
  <c r="Z394" i="2"/>
  <c r="AA394" i="2"/>
  <c r="AB394" i="2"/>
  <c r="S394" i="2" s="1"/>
  <c r="S394" i="1" s="1"/>
  <c r="AC394" i="2"/>
  <c r="AD394" i="2"/>
  <c r="W395" i="2"/>
  <c r="X395" i="2"/>
  <c r="Y395" i="2"/>
  <c r="Z395" i="2"/>
  <c r="AA395" i="2"/>
  <c r="AB395" i="2"/>
  <c r="S395" i="2" s="1"/>
  <c r="S395" i="1" s="1"/>
  <c r="AC395" i="2"/>
  <c r="AD395" i="2"/>
  <c r="W396" i="2"/>
  <c r="X396" i="2"/>
  <c r="Y396" i="2"/>
  <c r="Z396" i="2"/>
  <c r="AA396" i="2"/>
  <c r="AB396" i="2"/>
  <c r="S396" i="2" s="1"/>
  <c r="S396" i="1" s="1"/>
  <c r="AC396" i="2"/>
  <c r="AD396" i="2"/>
  <c r="W397" i="2"/>
  <c r="X397" i="2"/>
  <c r="Y397" i="2"/>
  <c r="Z397" i="2"/>
  <c r="AA397" i="2"/>
  <c r="AB397" i="2"/>
  <c r="S397" i="2" s="1"/>
  <c r="S397" i="1" s="1"/>
  <c r="AC397" i="2"/>
  <c r="AD397" i="2"/>
  <c r="W398" i="2"/>
  <c r="X398" i="2"/>
  <c r="Y398" i="2"/>
  <c r="Z398" i="2"/>
  <c r="AA398" i="2"/>
  <c r="AB398" i="2"/>
  <c r="S398" i="2" s="1"/>
  <c r="S398" i="1" s="1"/>
  <c r="AC398" i="2"/>
  <c r="AD398" i="2"/>
  <c r="W399" i="2"/>
  <c r="X399" i="2"/>
  <c r="Y399" i="2"/>
  <c r="Z399" i="2"/>
  <c r="AA399" i="2"/>
  <c r="AB399" i="2"/>
  <c r="S399" i="2" s="1"/>
  <c r="S399" i="1" s="1"/>
  <c r="AC399" i="2"/>
  <c r="AD399" i="2"/>
  <c r="W400" i="2"/>
  <c r="X400" i="2"/>
  <c r="Y400" i="2"/>
  <c r="Z400" i="2"/>
  <c r="AA400" i="2"/>
  <c r="AB400" i="2"/>
  <c r="S400" i="2" s="1"/>
  <c r="S400" i="1" s="1"/>
  <c r="AC400" i="2"/>
  <c r="AD400" i="2"/>
  <c r="W401" i="2"/>
  <c r="X401" i="2"/>
  <c r="Y401" i="2"/>
  <c r="Z401" i="2"/>
  <c r="AA401" i="2"/>
  <c r="AB401" i="2"/>
  <c r="S401" i="2" s="1"/>
  <c r="S401" i="1" s="1"/>
  <c r="AC401" i="2"/>
  <c r="AD401" i="2"/>
  <c r="W402" i="2"/>
  <c r="X402" i="2"/>
  <c r="Y402" i="2"/>
  <c r="Z402" i="2"/>
  <c r="AA402" i="2"/>
  <c r="AB402" i="2"/>
  <c r="S402" i="2" s="1"/>
  <c r="S402" i="1" s="1"/>
  <c r="AC402" i="2"/>
  <c r="AD402" i="2"/>
  <c r="W403" i="2"/>
  <c r="X403" i="2"/>
  <c r="Y403" i="2"/>
  <c r="Z403" i="2"/>
  <c r="AA403" i="2"/>
  <c r="AB403" i="2"/>
  <c r="S403" i="2" s="1"/>
  <c r="S403" i="1" s="1"/>
  <c r="AC403" i="2"/>
  <c r="AD403" i="2"/>
  <c r="AD2" i="2"/>
  <c r="AC2" i="2"/>
  <c r="AB2" i="2"/>
  <c r="AA2" i="2"/>
  <c r="Z2" i="2"/>
  <c r="Y2" i="2"/>
  <c r="X2" i="2"/>
  <c r="W2" i="2"/>
  <c r="G63" i="2"/>
  <c r="Z63" i="2" s="1"/>
  <c r="R63" i="2" s="1"/>
  <c r="R63" i="1" s="1"/>
  <c r="Q404" i="1"/>
  <c r="R404" i="1"/>
  <c r="S404" i="1"/>
  <c r="R3" i="1"/>
  <c r="S5" i="1"/>
  <c r="R8" i="1"/>
  <c r="S8" i="1"/>
  <c r="R9" i="1"/>
  <c r="R10" i="1"/>
  <c r="S11" i="1"/>
  <c r="R12" i="1"/>
  <c r="S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8" i="1"/>
  <c r="R39" i="1"/>
  <c r="R40" i="1"/>
  <c r="R41" i="1"/>
  <c r="R43" i="1"/>
  <c r="R44" i="1"/>
  <c r="R46" i="1"/>
  <c r="R47" i="1"/>
  <c r="R48" i="1"/>
  <c r="R49" i="1"/>
  <c r="R51" i="1"/>
  <c r="R52" i="1"/>
  <c r="R54" i="1"/>
  <c r="R55" i="1"/>
  <c r="R56" i="1"/>
  <c r="R57" i="1"/>
  <c r="R59" i="1"/>
  <c r="R60" i="1"/>
  <c r="R62" i="1"/>
  <c r="S294" i="1"/>
  <c r="S310" i="1"/>
  <c r="S282" i="2" l="1"/>
  <c r="S282" i="1" s="1"/>
  <c r="S281" i="2"/>
  <c r="S281" i="1" s="1"/>
  <c r="S280" i="2"/>
  <c r="S280" i="1" s="1"/>
  <c r="S279" i="2"/>
  <c r="S279" i="1" s="1"/>
  <c r="S278" i="2"/>
  <c r="S278" i="1" s="1"/>
  <c r="S277" i="2"/>
  <c r="S277" i="1" s="1"/>
  <c r="S276" i="2"/>
  <c r="S276" i="1" s="1"/>
  <c r="S275" i="2"/>
  <c r="S275" i="1" s="1"/>
  <c r="S274" i="2"/>
  <c r="S274" i="1" s="1"/>
  <c r="S273" i="2"/>
  <c r="S273" i="1" s="1"/>
  <c r="S272" i="2"/>
  <c r="S272" i="1" s="1"/>
  <c r="S271" i="2"/>
  <c r="S271" i="1" s="1"/>
  <c r="S270" i="2"/>
  <c r="S270" i="1" s="1"/>
  <c r="S269" i="2"/>
  <c r="S269" i="1" s="1"/>
  <c r="S268" i="2"/>
  <c r="S268" i="1" s="1"/>
  <c r="S267" i="2"/>
  <c r="S267" i="1" s="1"/>
  <c r="S266" i="2"/>
  <c r="S266" i="1" s="1"/>
  <c r="S265" i="2"/>
  <c r="S265" i="1" s="1"/>
  <c r="S264" i="2"/>
  <c r="S264" i="1" s="1"/>
  <c r="S263" i="2"/>
  <c r="S263" i="1" s="1"/>
  <c r="S262" i="2"/>
  <c r="S262" i="1" s="1"/>
  <c r="S261" i="2"/>
  <c r="S261" i="1" s="1"/>
  <c r="S260" i="2"/>
  <c r="S260" i="1" s="1"/>
  <c r="S259" i="2"/>
  <c r="S259" i="1" s="1"/>
  <c r="S258" i="2"/>
  <c r="S258" i="1" s="1"/>
  <c r="S257" i="2"/>
  <c r="S257" i="1" s="1"/>
  <c r="S256" i="2"/>
  <c r="S256" i="1" s="1"/>
  <c r="S255" i="2"/>
  <c r="S255" i="1" s="1"/>
  <c r="S254" i="2"/>
  <c r="S254" i="1" s="1"/>
  <c r="S253" i="2"/>
  <c r="S253" i="1" s="1"/>
  <c r="S252" i="2"/>
  <c r="S252" i="1" s="1"/>
  <c r="S251" i="2"/>
  <c r="S251" i="1" s="1"/>
  <c r="S250" i="2"/>
  <c r="S250" i="1" s="1"/>
  <c r="S249" i="2"/>
  <c r="S249" i="1" s="1"/>
  <c r="S248" i="2"/>
  <c r="S248" i="1" s="1"/>
  <c r="S247" i="2"/>
  <c r="S247" i="1" s="1"/>
  <c r="S246" i="2"/>
  <c r="S246" i="1" s="1"/>
  <c r="S245" i="2"/>
  <c r="S245" i="1" s="1"/>
  <c r="S244" i="2"/>
  <c r="S244" i="1" s="1"/>
  <c r="S243" i="2"/>
  <c r="S243" i="1" s="1"/>
  <c r="S242" i="2"/>
  <c r="S242" i="1" s="1"/>
  <c r="S241" i="2"/>
  <c r="S241" i="1" s="1"/>
  <c r="S240" i="2"/>
  <c r="S240" i="1" s="1"/>
  <c r="S239" i="2"/>
  <c r="S239" i="1" s="1"/>
  <c r="S238" i="2"/>
  <c r="S238" i="1" s="1"/>
  <c r="S237" i="2"/>
  <c r="S237" i="1" s="1"/>
  <c r="S236" i="2"/>
  <c r="S236" i="1" s="1"/>
  <c r="S235" i="2"/>
  <c r="S235" i="1" s="1"/>
  <c r="S234" i="2"/>
  <c r="S234" i="1" s="1"/>
  <c r="S233" i="2"/>
  <c r="S233" i="1" s="1"/>
  <c r="S232" i="2"/>
  <c r="S232" i="1" s="1"/>
  <c r="S231" i="2"/>
  <c r="S231" i="1" s="1"/>
  <c r="S230" i="2"/>
  <c r="S230" i="1" s="1"/>
  <c r="R403" i="2"/>
  <c r="R403" i="1" s="1"/>
  <c r="R402" i="2"/>
  <c r="R402" i="1" s="1"/>
  <c r="R401" i="2"/>
  <c r="R401" i="1" s="1"/>
  <c r="R400" i="2"/>
  <c r="R400" i="1" s="1"/>
  <c r="R399" i="2"/>
  <c r="R399" i="1" s="1"/>
  <c r="R398" i="2"/>
  <c r="R398" i="1" s="1"/>
  <c r="R397" i="2"/>
  <c r="R397" i="1" s="1"/>
  <c r="R396" i="2"/>
  <c r="R396" i="1" s="1"/>
  <c r="R395" i="2"/>
  <c r="R395" i="1" s="1"/>
  <c r="R394" i="2"/>
  <c r="R394" i="1" s="1"/>
  <c r="R393" i="2"/>
  <c r="R393" i="1" s="1"/>
  <c r="R392" i="2"/>
  <c r="R392" i="1" s="1"/>
  <c r="R391" i="2"/>
  <c r="R391" i="1" s="1"/>
  <c r="R390" i="2"/>
  <c r="R390" i="1" s="1"/>
  <c r="R389" i="2"/>
  <c r="R389" i="1" s="1"/>
  <c r="R388" i="2"/>
  <c r="R388" i="1" s="1"/>
  <c r="R387" i="2"/>
  <c r="R387" i="1" s="1"/>
  <c r="R386" i="2"/>
  <c r="R386" i="1" s="1"/>
  <c r="R385" i="2"/>
  <c r="R385" i="1" s="1"/>
  <c r="R384" i="2"/>
  <c r="R384" i="1" s="1"/>
  <c r="R383" i="2"/>
  <c r="R383" i="1" s="1"/>
  <c r="R382" i="2"/>
  <c r="R382" i="1" s="1"/>
  <c r="R381" i="2"/>
  <c r="R381" i="1" s="1"/>
  <c r="R380" i="2"/>
  <c r="R380" i="1" s="1"/>
  <c r="R379" i="2"/>
  <c r="R379" i="1" s="1"/>
  <c r="R378" i="2"/>
  <c r="R378" i="1" s="1"/>
  <c r="R377" i="2"/>
  <c r="R377" i="1" s="1"/>
  <c r="R376" i="2"/>
  <c r="R376" i="1" s="1"/>
  <c r="R375" i="2"/>
  <c r="R375" i="1" s="1"/>
  <c r="R374" i="2"/>
  <c r="R374" i="1" s="1"/>
  <c r="R373" i="2"/>
  <c r="R373" i="1" s="1"/>
  <c r="R372" i="2"/>
  <c r="R372" i="1" s="1"/>
  <c r="R371" i="2"/>
  <c r="R371" i="1" s="1"/>
  <c r="R370" i="2"/>
  <c r="R370" i="1" s="1"/>
  <c r="R369" i="2"/>
  <c r="R369" i="1" s="1"/>
  <c r="R368" i="2"/>
  <c r="R368" i="1" s="1"/>
  <c r="R367" i="2"/>
  <c r="R367" i="1" s="1"/>
  <c r="R366" i="2"/>
  <c r="R366" i="1" s="1"/>
  <c r="R365" i="2"/>
  <c r="R365" i="1" s="1"/>
  <c r="R364" i="2"/>
  <c r="R364" i="1" s="1"/>
  <c r="R363" i="2"/>
  <c r="R363" i="1" s="1"/>
  <c r="R362" i="2"/>
  <c r="R362" i="1" s="1"/>
  <c r="R361" i="2"/>
  <c r="R361" i="1" s="1"/>
  <c r="R360" i="2"/>
  <c r="R360" i="1" s="1"/>
  <c r="R359" i="2"/>
  <c r="R359" i="1" s="1"/>
  <c r="R358" i="2"/>
  <c r="R358" i="1" s="1"/>
  <c r="R357" i="2"/>
  <c r="R357" i="1" s="1"/>
  <c r="R356" i="2"/>
  <c r="R356" i="1" s="1"/>
  <c r="R355" i="2"/>
  <c r="R355" i="1" s="1"/>
  <c r="R354" i="2"/>
  <c r="R354" i="1" s="1"/>
  <c r="R353" i="2"/>
  <c r="R353" i="1" s="1"/>
  <c r="R352" i="2"/>
  <c r="R352" i="1" s="1"/>
  <c r="R351" i="2"/>
  <c r="R351" i="1" s="1"/>
  <c r="R350" i="2"/>
  <c r="R350" i="1" s="1"/>
  <c r="R349" i="2"/>
  <c r="R349" i="1" s="1"/>
  <c r="R348" i="2"/>
  <c r="R348" i="1" s="1"/>
  <c r="R347" i="2"/>
  <c r="R347" i="1" s="1"/>
  <c r="R346" i="2"/>
  <c r="R346" i="1" s="1"/>
  <c r="R345" i="2"/>
  <c r="R345" i="1" s="1"/>
  <c r="R344" i="2"/>
  <c r="R344" i="1" s="1"/>
  <c r="R343" i="2"/>
  <c r="R343" i="1" s="1"/>
  <c r="R342" i="2"/>
  <c r="R342" i="1" s="1"/>
  <c r="R341" i="2"/>
  <c r="R341" i="1" s="1"/>
  <c r="R340" i="2"/>
  <c r="R340" i="1" s="1"/>
  <c r="R339" i="2"/>
  <c r="R339" i="1" s="1"/>
  <c r="R338" i="2"/>
  <c r="R338" i="1" s="1"/>
  <c r="R337" i="2"/>
  <c r="R337" i="1" s="1"/>
  <c r="R336" i="2"/>
  <c r="R336" i="1" s="1"/>
  <c r="R335" i="2"/>
  <c r="R335" i="1" s="1"/>
  <c r="R334" i="2"/>
  <c r="R334" i="1" s="1"/>
  <c r="R333" i="2"/>
  <c r="R333" i="1" s="1"/>
  <c r="R332" i="2"/>
  <c r="R332" i="1" s="1"/>
  <c r="R331" i="2"/>
  <c r="R331" i="1" s="1"/>
  <c r="R330" i="2"/>
  <c r="R330" i="1" s="1"/>
  <c r="R329" i="2"/>
  <c r="R329" i="1" s="1"/>
  <c r="R328" i="2"/>
  <c r="R328" i="1" s="1"/>
  <c r="R327" i="2"/>
  <c r="R327" i="1" s="1"/>
  <c r="R326" i="2"/>
  <c r="R326" i="1" s="1"/>
  <c r="R325" i="2"/>
  <c r="R325" i="1" s="1"/>
  <c r="R324" i="2"/>
  <c r="R324" i="1" s="1"/>
  <c r="R323" i="2"/>
  <c r="R323" i="1" s="1"/>
  <c r="R322" i="2"/>
  <c r="R322" i="1" s="1"/>
  <c r="R321" i="2"/>
  <c r="R321" i="1" s="1"/>
  <c r="R320" i="2"/>
  <c r="R320" i="1" s="1"/>
  <c r="R319" i="2"/>
  <c r="R319" i="1" s="1"/>
  <c r="R318" i="2"/>
  <c r="R318" i="1" s="1"/>
  <c r="R317" i="2"/>
  <c r="R317" i="1" s="1"/>
  <c r="R316" i="2"/>
  <c r="R316" i="1" s="1"/>
  <c r="R315" i="2"/>
  <c r="R315" i="1" s="1"/>
  <c r="R314" i="2"/>
  <c r="R314" i="1" s="1"/>
  <c r="R313" i="2"/>
  <c r="R313" i="1" s="1"/>
  <c r="R312" i="2"/>
  <c r="R312" i="1" s="1"/>
  <c r="R311" i="2"/>
  <c r="R311" i="1" s="1"/>
  <c r="R310" i="2"/>
  <c r="R310" i="1" s="1"/>
  <c r="R309" i="2"/>
  <c r="R309" i="1" s="1"/>
  <c r="R308" i="2"/>
  <c r="R308" i="1" s="1"/>
  <c r="R307" i="2"/>
  <c r="R307" i="1" s="1"/>
  <c r="R306" i="2"/>
  <c r="R306" i="1" s="1"/>
  <c r="R305" i="2"/>
  <c r="R305" i="1" s="1"/>
  <c r="R304" i="2"/>
  <c r="R304" i="1" s="1"/>
  <c r="R303" i="2"/>
  <c r="R303" i="1" s="1"/>
  <c r="S229" i="2"/>
  <c r="S229" i="1" s="1"/>
  <c r="S228" i="2"/>
  <c r="S228" i="1" s="1"/>
  <c r="S227" i="2"/>
  <c r="S227" i="1" s="1"/>
  <c r="S226" i="2"/>
  <c r="S226" i="1" s="1"/>
  <c r="S225" i="2"/>
  <c r="S225" i="1" s="1"/>
  <c r="S224" i="2"/>
  <c r="S224" i="1" s="1"/>
  <c r="S223" i="2"/>
  <c r="S223" i="1" s="1"/>
  <c r="S222" i="2"/>
  <c r="S222" i="1" s="1"/>
  <c r="S221" i="2"/>
  <c r="S221" i="1" s="1"/>
  <c r="S220" i="2"/>
  <c r="S220" i="1" s="1"/>
  <c r="S219" i="2"/>
  <c r="S219" i="1" s="1"/>
  <c r="S218" i="2"/>
  <c r="S218" i="1" s="1"/>
  <c r="S217" i="2"/>
  <c r="S217" i="1" s="1"/>
  <c r="S216" i="2"/>
  <c r="S216" i="1" s="1"/>
  <c r="S215" i="2"/>
  <c r="S215" i="1" s="1"/>
  <c r="S214" i="2"/>
  <c r="S214" i="1" s="1"/>
  <c r="S213" i="2"/>
  <c r="S213" i="1" s="1"/>
  <c r="S212" i="2"/>
  <c r="S212" i="1" s="1"/>
  <c r="S211" i="2"/>
  <c r="S211" i="1" s="1"/>
  <c r="S210" i="2"/>
  <c r="S210" i="1" s="1"/>
  <c r="S209" i="2"/>
  <c r="S209" i="1" s="1"/>
  <c r="S208" i="2"/>
  <c r="S208" i="1" s="1"/>
  <c r="S207" i="2"/>
  <c r="S207" i="1" s="1"/>
  <c r="S206" i="2"/>
  <c r="S206" i="1" s="1"/>
  <c r="S205" i="2"/>
  <c r="S205" i="1" s="1"/>
  <c r="S204" i="2"/>
  <c r="S204" i="1" s="1"/>
  <c r="S203" i="2"/>
  <c r="S203" i="1" s="1"/>
  <c r="S202" i="2"/>
  <c r="S202" i="1" s="1"/>
  <c r="S201" i="2"/>
  <c r="S201" i="1" s="1"/>
  <c r="S200" i="2"/>
  <c r="S200" i="1" s="1"/>
  <c r="S199" i="2"/>
  <c r="S199" i="1" s="1"/>
  <c r="S198" i="2"/>
  <c r="S198" i="1" s="1"/>
  <c r="S197" i="2"/>
  <c r="S197" i="1" s="1"/>
  <c r="S196" i="2"/>
  <c r="S196" i="1" s="1"/>
  <c r="S195" i="2"/>
  <c r="S195" i="1" s="1"/>
  <c r="S194" i="2"/>
  <c r="S194" i="1" s="1"/>
  <c r="S193" i="2"/>
  <c r="S193" i="1" s="1"/>
  <c r="S192" i="2"/>
  <c r="S192" i="1" s="1"/>
  <c r="S191" i="2"/>
  <c r="S191" i="1" s="1"/>
  <c r="S190" i="2"/>
  <c r="S190" i="1" s="1"/>
  <c r="S189" i="2"/>
  <c r="S189" i="1" s="1"/>
  <c r="S188" i="2"/>
  <c r="S188" i="1" s="1"/>
  <c r="S187" i="2"/>
  <c r="S187" i="1" s="1"/>
  <c r="S186" i="2"/>
  <c r="S186" i="1" s="1"/>
  <c r="S185" i="2"/>
  <c r="S185" i="1" s="1"/>
  <c r="S184" i="2"/>
  <c r="S184" i="1" s="1"/>
  <c r="S183" i="2"/>
  <c r="S183" i="1" s="1"/>
  <c r="S182" i="2"/>
  <c r="S182" i="1" s="1"/>
  <c r="S181" i="2"/>
  <c r="S181" i="1" s="1"/>
  <c r="S180" i="2"/>
  <c r="S180" i="1" s="1"/>
  <c r="S179" i="2"/>
  <c r="S179" i="1" s="1"/>
  <c r="S178" i="2"/>
  <c r="S178" i="1" s="1"/>
  <c r="S177" i="2"/>
  <c r="S177" i="1" s="1"/>
  <c r="S176" i="2"/>
  <c r="S176" i="1" s="1"/>
  <c r="S175" i="2"/>
  <c r="S175" i="1" s="1"/>
  <c r="S174" i="2"/>
  <c r="S174" i="1" s="1"/>
  <c r="S173" i="2"/>
  <c r="S173" i="1" s="1"/>
  <c r="S172" i="2"/>
  <c r="S172" i="1" s="1"/>
  <c r="S171" i="2"/>
  <c r="S171" i="1" s="1"/>
  <c r="S170" i="2"/>
  <c r="S170" i="1" s="1"/>
  <c r="S169" i="2"/>
  <c r="S169" i="1" s="1"/>
  <c r="S168" i="2"/>
  <c r="S168" i="1" s="1"/>
  <c r="S167" i="2"/>
  <c r="S167" i="1" s="1"/>
  <c r="S166" i="2"/>
  <c r="S166" i="1" s="1"/>
  <c r="S165" i="2"/>
  <c r="S165" i="1" s="1"/>
  <c r="S164" i="2"/>
  <c r="S164" i="1" s="1"/>
  <c r="S163" i="2"/>
  <c r="S163" i="1" s="1"/>
  <c r="S162" i="2"/>
  <c r="S162" i="1" s="1"/>
  <c r="S161" i="2"/>
  <c r="S161" i="1" s="1"/>
  <c r="S160" i="2"/>
  <c r="S160" i="1" s="1"/>
  <c r="S159" i="2"/>
  <c r="S159" i="1" s="1"/>
  <c r="S158" i="2"/>
  <c r="S158" i="1" s="1"/>
  <c r="S157" i="2"/>
  <c r="S157" i="1" s="1"/>
  <c r="S156" i="2"/>
  <c r="S156" i="1" s="1"/>
  <c r="S155" i="2"/>
  <c r="S155" i="1" s="1"/>
  <c r="S154" i="2"/>
  <c r="S154" i="1" s="1"/>
  <c r="S153" i="2"/>
  <c r="S153" i="1" s="1"/>
  <c r="S152" i="2"/>
  <c r="S152" i="1" s="1"/>
  <c r="S151" i="2"/>
  <c r="S151" i="1" s="1"/>
  <c r="S150" i="2"/>
  <c r="S150" i="1" s="1"/>
  <c r="S149" i="2"/>
  <c r="S149" i="1" s="1"/>
  <c r="S148" i="2"/>
  <c r="S148" i="1" s="1"/>
  <c r="S147" i="2"/>
  <c r="S147" i="1" s="1"/>
  <c r="R302" i="2"/>
  <c r="R302" i="1" s="1"/>
  <c r="R301" i="2"/>
  <c r="R301" i="1" s="1"/>
  <c r="R300" i="2"/>
  <c r="R300" i="1" s="1"/>
  <c r="R299" i="2"/>
  <c r="R299" i="1" s="1"/>
  <c r="R298" i="2"/>
  <c r="R298" i="1" s="1"/>
  <c r="R297" i="2"/>
  <c r="R297" i="1" s="1"/>
  <c r="R296" i="2"/>
  <c r="R296" i="1" s="1"/>
  <c r="R295" i="2"/>
  <c r="R295" i="1" s="1"/>
  <c r="R294" i="2"/>
  <c r="R294" i="1" s="1"/>
  <c r="R293" i="2"/>
  <c r="R293" i="1" s="1"/>
  <c r="R292" i="2"/>
  <c r="R292" i="1" s="1"/>
  <c r="R291" i="2"/>
  <c r="R291" i="1" s="1"/>
  <c r="R290" i="2"/>
  <c r="R290" i="1" s="1"/>
  <c r="R289" i="2"/>
  <c r="R289" i="1" s="1"/>
  <c r="R288" i="2"/>
  <c r="R288" i="1" s="1"/>
  <c r="R287" i="2"/>
  <c r="R287" i="1" s="1"/>
  <c r="R286" i="2"/>
  <c r="R286" i="1" s="1"/>
  <c r="R285" i="2"/>
  <c r="R285" i="1" s="1"/>
  <c r="R284" i="2"/>
  <c r="R284" i="1" s="1"/>
  <c r="R283" i="2"/>
  <c r="R283" i="1" s="1"/>
  <c r="R282" i="2"/>
  <c r="R282" i="1" s="1"/>
  <c r="R281" i="2"/>
  <c r="R281" i="1" s="1"/>
  <c r="R280" i="2"/>
  <c r="R280" i="1" s="1"/>
  <c r="R279" i="2"/>
  <c r="R279" i="1" s="1"/>
  <c r="R278" i="2"/>
  <c r="R278" i="1" s="1"/>
  <c r="R277" i="2"/>
  <c r="R277" i="1" s="1"/>
  <c r="R276" i="2"/>
  <c r="R276" i="1" s="1"/>
  <c r="R275" i="2"/>
  <c r="R275" i="1" s="1"/>
  <c r="R274" i="2"/>
  <c r="R274" i="1" s="1"/>
  <c r="R273" i="2"/>
  <c r="R273" i="1" s="1"/>
  <c r="R272" i="2"/>
  <c r="R272" i="1" s="1"/>
  <c r="R271" i="2"/>
  <c r="R271" i="1" s="1"/>
  <c r="R270" i="2"/>
  <c r="R270" i="1" s="1"/>
  <c r="R269" i="2"/>
  <c r="R269" i="1" s="1"/>
  <c r="R268" i="2"/>
  <c r="R268" i="1" s="1"/>
  <c r="R267" i="2"/>
  <c r="R267" i="1" s="1"/>
  <c r="R266" i="2"/>
  <c r="R266" i="1" s="1"/>
  <c r="R265" i="2"/>
  <c r="R265" i="1" s="1"/>
  <c r="R264" i="2"/>
  <c r="R264" i="1" s="1"/>
  <c r="R263" i="2"/>
  <c r="R263" i="1" s="1"/>
  <c r="R262" i="2"/>
  <c r="R262" i="1" s="1"/>
  <c r="R261" i="2"/>
  <c r="R261" i="1" s="1"/>
  <c r="R260" i="2"/>
  <c r="R260" i="1" s="1"/>
  <c r="R259" i="2"/>
  <c r="R259" i="1" s="1"/>
  <c r="R258" i="2"/>
  <c r="R258" i="1" s="1"/>
  <c r="R257" i="2"/>
  <c r="R257" i="1" s="1"/>
  <c r="R256" i="2"/>
  <c r="R256" i="1" s="1"/>
  <c r="R255" i="2"/>
  <c r="R255" i="1" s="1"/>
  <c r="R254" i="2"/>
  <c r="R254" i="1" s="1"/>
  <c r="R253" i="2"/>
  <c r="R253" i="1" s="1"/>
  <c r="R252" i="2"/>
  <c r="R252" i="1" s="1"/>
  <c r="R251" i="2"/>
  <c r="R251" i="1" s="1"/>
  <c r="R250" i="2"/>
  <c r="R250" i="1" s="1"/>
  <c r="R249" i="2"/>
  <c r="R249" i="1" s="1"/>
  <c r="R248" i="2"/>
  <c r="R248" i="1" s="1"/>
  <c r="R247" i="2"/>
  <c r="R247" i="1" s="1"/>
  <c r="R246" i="2"/>
  <c r="R246" i="1" s="1"/>
  <c r="R245" i="2"/>
  <c r="R245" i="1" s="1"/>
  <c r="R244" i="2"/>
  <c r="R244" i="1" s="1"/>
  <c r="R243" i="2"/>
  <c r="R243" i="1" s="1"/>
  <c r="R242" i="2"/>
  <c r="R242" i="1" s="1"/>
  <c r="R241" i="2"/>
  <c r="R241" i="1" s="1"/>
  <c r="R240" i="2"/>
  <c r="R240" i="1" s="1"/>
  <c r="R239" i="2"/>
  <c r="R239" i="1" s="1"/>
  <c r="R238" i="2"/>
  <c r="R238" i="1" s="1"/>
  <c r="R237" i="2"/>
  <c r="R237" i="1" s="1"/>
  <c r="R236" i="2"/>
  <c r="R236" i="1" s="1"/>
  <c r="R235" i="2"/>
  <c r="R235" i="1" s="1"/>
  <c r="R234" i="2"/>
  <c r="R234" i="1" s="1"/>
  <c r="R233" i="2"/>
  <c r="R233" i="1" s="1"/>
  <c r="R232" i="2"/>
  <c r="R232" i="1" s="1"/>
  <c r="R231" i="2"/>
  <c r="R231" i="1" s="1"/>
  <c r="R230" i="2"/>
  <c r="R230" i="1" s="1"/>
  <c r="R229" i="2"/>
  <c r="R229" i="1" s="1"/>
  <c r="R228" i="2"/>
  <c r="R228" i="1" s="1"/>
  <c r="R227" i="2"/>
  <c r="R227" i="1" s="1"/>
  <c r="R226" i="2"/>
  <c r="R226" i="1" s="1"/>
  <c r="R225" i="2"/>
  <c r="R225" i="1" s="1"/>
  <c r="R224" i="2"/>
  <c r="R224" i="1" s="1"/>
  <c r="R223" i="2"/>
  <c r="R223" i="1" s="1"/>
  <c r="R222" i="2"/>
  <c r="R222" i="1" s="1"/>
  <c r="R221" i="2"/>
  <c r="R221" i="1" s="1"/>
  <c r="R220" i="2"/>
  <c r="R220" i="1" s="1"/>
  <c r="R219" i="2"/>
  <c r="R219" i="1" s="1"/>
  <c r="R218" i="2"/>
  <c r="R218" i="1" s="1"/>
  <c r="Q16" i="2"/>
  <c r="Q16" i="1" s="1"/>
  <c r="Q14" i="2"/>
  <c r="Q14" i="1" s="1"/>
  <c r="Q11" i="2"/>
  <c r="Q11" i="1" s="1"/>
  <c r="Q9" i="2"/>
  <c r="Q9" i="1" s="1"/>
  <c r="S62" i="2"/>
  <c r="S62" i="1" s="1"/>
  <c r="S61" i="2"/>
  <c r="S61" i="1" s="1"/>
  <c r="S60" i="2"/>
  <c r="S60" i="1" s="1"/>
  <c r="S59" i="2"/>
  <c r="S59" i="1" s="1"/>
  <c r="S58" i="2"/>
  <c r="S58" i="1" s="1"/>
  <c r="S57" i="2"/>
  <c r="S57" i="1" s="1"/>
  <c r="S56" i="2"/>
  <c r="S56" i="1" s="1"/>
  <c r="S55" i="2"/>
  <c r="S55" i="1" s="1"/>
  <c r="S54" i="2"/>
  <c r="S54" i="1" s="1"/>
  <c r="S53" i="2"/>
  <c r="S53" i="1" s="1"/>
  <c r="S52" i="2"/>
  <c r="S52" i="1" s="1"/>
  <c r="S51" i="2"/>
  <c r="S51" i="1" s="1"/>
  <c r="S50" i="2"/>
  <c r="S50" i="1" s="1"/>
  <c r="S49" i="2"/>
  <c r="S49" i="1" s="1"/>
  <c r="S48" i="2"/>
  <c r="S48" i="1" s="1"/>
  <c r="S47" i="2"/>
  <c r="S47" i="1" s="1"/>
  <c r="S46" i="2"/>
  <c r="S46" i="1" s="1"/>
  <c r="S45" i="2"/>
  <c r="S45" i="1" s="1"/>
  <c r="S44" i="2"/>
  <c r="S44" i="1" s="1"/>
  <c r="S43" i="2"/>
  <c r="S43" i="1" s="1"/>
  <c r="S42" i="2"/>
  <c r="S42" i="1" s="1"/>
  <c r="S41" i="2"/>
  <c r="S41" i="1" s="1"/>
  <c r="S40" i="2"/>
  <c r="S40" i="1" s="1"/>
  <c r="S39" i="2"/>
  <c r="S39" i="1" s="1"/>
  <c r="S38" i="2"/>
  <c r="S38" i="1" s="1"/>
  <c r="S37" i="2"/>
  <c r="S37" i="1" s="1"/>
  <c r="S36" i="2"/>
  <c r="S36" i="1" s="1"/>
  <c r="S35" i="2"/>
  <c r="S35" i="1" s="1"/>
  <c r="S34" i="2"/>
  <c r="S34" i="1" s="1"/>
  <c r="S33" i="2"/>
  <c r="S33" i="1" s="1"/>
  <c r="S32" i="2"/>
  <c r="S32" i="1" s="1"/>
  <c r="S31" i="2"/>
  <c r="S31" i="1" s="1"/>
  <c r="S30" i="2"/>
  <c r="S30" i="1" s="1"/>
  <c r="S29" i="2"/>
  <c r="S29" i="1" s="1"/>
  <c r="S28" i="2"/>
  <c r="S28" i="1" s="1"/>
  <c r="S27" i="2"/>
  <c r="S27" i="1" s="1"/>
  <c r="S26" i="2"/>
  <c r="S26" i="1" s="1"/>
  <c r="S25" i="2"/>
  <c r="S25" i="1" s="1"/>
  <c r="S24" i="2"/>
  <c r="S24" i="1" s="1"/>
  <c r="S23" i="2"/>
  <c r="S23" i="1" s="1"/>
  <c r="S22" i="2"/>
  <c r="S22" i="1" s="1"/>
  <c r="S21" i="2"/>
  <c r="S21" i="1" s="1"/>
  <c r="S20" i="2"/>
  <c r="S20" i="1" s="1"/>
  <c r="S19" i="2"/>
  <c r="S19" i="1" s="1"/>
  <c r="S18" i="2"/>
  <c r="S18" i="1" s="1"/>
  <c r="S17" i="2"/>
  <c r="S17" i="1" s="1"/>
  <c r="S16" i="2"/>
  <c r="S16" i="1" s="1"/>
  <c r="S15" i="2"/>
  <c r="S15" i="1" s="1"/>
  <c r="S14" i="2"/>
  <c r="S14" i="1" s="1"/>
  <c r="S12" i="2"/>
  <c r="S12" i="1" s="1"/>
  <c r="S10" i="2"/>
  <c r="S10" i="1" s="1"/>
  <c r="S9" i="2"/>
  <c r="S9" i="1" s="1"/>
  <c r="S7" i="2"/>
  <c r="S7" i="1" s="1"/>
  <c r="S6" i="2"/>
  <c r="S6" i="1" s="1"/>
  <c r="S4" i="2"/>
  <c r="S4" i="1" s="1"/>
  <c r="S3" i="2"/>
  <c r="S3" i="1" s="1"/>
  <c r="S146" i="2"/>
  <c r="S146" i="1" s="1"/>
  <c r="S145" i="2"/>
  <c r="S145" i="1" s="1"/>
  <c r="S144" i="2"/>
  <c r="S144" i="1" s="1"/>
  <c r="S143" i="2"/>
  <c r="S143" i="1" s="1"/>
  <c r="S142" i="2"/>
  <c r="S142" i="1" s="1"/>
  <c r="S141" i="2"/>
  <c r="S141" i="1" s="1"/>
  <c r="S140" i="2"/>
  <c r="S140" i="1" s="1"/>
  <c r="S139" i="2"/>
  <c r="S139" i="1" s="1"/>
  <c r="S138" i="2"/>
  <c r="S138" i="1" s="1"/>
  <c r="S137" i="2"/>
  <c r="S137" i="1" s="1"/>
  <c r="S136" i="2"/>
  <c r="S136" i="1" s="1"/>
  <c r="S135" i="2"/>
  <c r="S135" i="1" s="1"/>
  <c r="S134" i="2"/>
  <c r="S134" i="1" s="1"/>
  <c r="S133" i="2"/>
  <c r="S133" i="1" s="1"/>
  <c r="S132" i="2"/>
  <c r="S132" i="1" s="1"/>
  <c r="S131" i="2"/>
  <c r="S131" i="1" s="1"/>
  <c r="S130" i="2"/>
  <c r="S130" i="1" s="1"/>
  <c r="S129" i="2"/>
  <c r="S129" i="1" s="1"/>
  <c r="S128" i="2"/>
  <c r="S128" i="1" s="1"/>
  <c r="S127" i="2"/>
  <c r="S127" i="1" s="1"/>
  <c r="S126" i="2"/>
  <c r="S126" i="1" s="1"/>
  <c r="S125" i="2"/>
  <c r="S125" i="1" s="1"/>
  <c r="S124" i="2"/>
  <c r="S124" i="1" s="1"/>
  <c r="S123" i="2"/>
  <c r="S123" i="1" s="1"/>
  <c r="S122" i="2"/>
  <c r="S122" i="1" s="1"/>
  <c r="S121" i="2"/>
  <c r="S121" i="1" s="1"/>
  <c r="S120" i="2"/>
  <c r="S120" i="1" s="1"/>
  <c r="S119" i="2"/>
  <c r="S119" i="1" s="1"/>
  <c r="S118" i="2"/>
  <c r="S118" i="1" s="1"/>
  <c r="S117" i="2"/>
  <c r="S117" i="1" s="1"/>
  <c r="S116" i="2"/>
  <c r="S116" i="1" s="1"/>
  <c r="S115" i="2"/>
  <c r="S115" i="1" s="1"/>
  <c r="S114" i="2"/>
  <c r="S114" i="1" s="1"/>
  <c r="S113" i="2"/>
  <c r="S113" i="1" s="1"/>
  <c r="S112" i="2"/>
  <c r="S112" i="1" s="1"/>
  <c r="S111" i="2"/>
  <c r="S111" i="1" s="1"/>
  <c r="S110" i="2"/>
  <c r="S110" i="1" s="1"/>
  <c r="S109" i="2"/>
  <c r="S109" i="1" s="1"/>
  <c r="S108" i="2"/>
  <c r="S108" i="1" s="1"/>
  <c r="S107" i="2"/>
  <c r="S107" i="1" s="1"/>
  <c r="S106" i="2"/>
  <c r="S106" i="1" s="1"/>
  <c r="S105" i="2"/>
  <c r="S105" i="1" s="1"/>
  <c r="S104" i="2"/>
  <c r="S104" i="1" s="1"/>
  <c r="S103" i="2"/>
  <c r="S103" i="1" s="1"/>
  <c r="S102" i="2"/>
  <c r="S102" i="1" s="1"/>
  <c r="S101" i="2"/>
  <c r="S101" i="1" s="1"/>
  <c r="S100" i="2"/>
  <c r="S100" i="1" s="1"/>
  <c r="S99" i="2"/>
  <c r="S99" i="1" s="1"/>
  <c r="S98" i="2"/>
  <c r="S98" i="1" s="1"/>
  <c r="S97" i="2"/>
  <c r="S97" i="1" s="1"/>
  <c r="S96" i="2"/>
  <c r="S96" i="1" s="1"/>
  <c r="S95" i="2"/>
  <c r="S95" i="1" s="1"/>
  <c r="S94" i="2"/>
  <c r="S94" i="1" s="1"/>
  <c r="S93" i="2"/>
  <c r="S93" i="1" s="1"/>
  <c r="S92" i="2"/>
  <c r="S92" i="1" s="1"/>
  <c r="S91" i="2"/>
  <c r="S91" i="1" s="1"/>
  <c r="S90" i="2"/>
  <c r="S90" i="1" s="1"/>
  <c r="S89" i="2"/>
  <c r="S89" i="1" s="1"/>
  <c r="S88" i="2"/>
  <c r="S88" i="1" s="1"/>
  <c r="S87" i="2"/>
  <c r="S87" i="1" s="1"/>
  <c r="S86" i="2"/>
  <c r="S86" i="1" s="1"/>
  <c r="S85" i="2"/>
  <c r="S85" i="1" s="1"/>
  <c r="S84" i="2"/>
  <c r="S84" i="1" s="1"/>
  <c r="S83" i="2"/>
  <c r="S83" i="1" s="1"/>
  <c r="S82" i="2"/>
  <c r="S82" i="1" s="1"/>
  <c r="S81" i="2"/>
  <c r="S81" i="1" s="1"/>
  <c r="S80" i="2"/>
  <c r="S80" i="1" s="1"/>
  <c r="S79" i="2"/>
  <c r="S79" i="1" s="1"/>
  <c r="S78" i="2"/>
  <c r="S78" i="1" s="1"/>
  <c r="S77" i="2"/>
  <c r="S77" i="1" s="1"/>
  <c r="S76" i="2"/>
  <c r="S76" i="1" s="1"/>
  <c r="S75" i="2"/>
  <c r="S75" i="1" s="1"/>
  <c r="S74" i="2"/>
  <c r="S74" i="1" s="1"/>
  <c r="S73" i="2"/>
  <c r="S73" i="1" s="1"/>
  <c r="S72" i="2"/>
  <c r="S72" i="1" s="1"/>
  <c r="S71" i="2"/>
  <c r="S71" i="1" s="1"/>
  <c r="S70" i="2"/>
  <c r="S70" i="1" s="1"/>
  <c r="S69" i="2"/>
  <c r="S69" i="1" s="1"/>
  <c r="S68" i="2"/>
  <c r="S68" i="1" s="1"/>
  <c r="S67" i="2"/>
  <c r="S67" i="1" s="1"/>
  <c r="S66" i="2"/>
  <c r="S66" i="1" s="1"/>
  <c r="S65" i="2"/>
  <c r="S65" i="1" s="1"/>
  <c r="S64" i="2"/>
  <c r="S64" i="1" s="1"/>
  <c r="S63" i="2"/>
  <c r="S63" i="1" s="1"/>
  <c r="R217" i="2"/>
  <c r="R217" i="1" s="1"/>
  <c r="R216" i="2"/>
  <c r="R216" i="1" s="1"/>
  <c r="R215" i="2"/>
  <c r="R215" i="1" s="1"/>
  <c r="R214" i="2"/>
  <c r="R214" i="1" s="1"/>
  <c r="R213" i="2"/>
  <c r="R213" i="1" s="1"/>
  <c r="R212" i="2"/>
  <c r="R212" i="1" s="1"/>
  <c r="R211" i="2"/>
  <c r="R211" i="1" s="1"/>
  <c r="R210" i="2"/>
  <c r="R210" i="1" s="1"/>
  <c r="R209" i="2"/>
  <c r="R209" i="1" s="1"/>
  <c r="R208" i="2"/>
  <c r="R208" i="1" s="1"/>
  <c r="R207" i="2"/>
  <c r="R207" i="1" s="1"/>
  <c r="R206" i="2"/>
  <c r="R206" i="1" s="1"/>
  <c r="R205" i="2"/>
  <c r="R205" i="1" s="1"/>
  <c r="R204" i="2"/>
  <c r="R204" i="1" s="1"/>
  <c r="R203" i="2"/>
  <c r="R203" i="1" s="1"/>
  <c r="R202" i="2"/>
  <c r="R202" i="1" s="1"/>
  <c r="R201" i="2"/>
  <c r="R201" i="1" s="1"/>
  <c r="R200" i="2"/>
  <c r="R200" i="1" s="1"/>
  <c r="R199" i="2"/>
  <c r="R199" i="1" s="1"/>
  <c r="R198" i="2"/>
  <c r="R198" i="1" s="1"/>
  <c r="R197" i="2"/>
  <c r="R197" i="1" s="1"/>
  <c r="R196" i="2"/>
  <c r="R196" i="1" s="1"/>
  <c r="R195" i="2"/>
  <c r="R195" i="1" s="1"/>
  <c r="R194" i="2"/>
  <c r="R194" i="1" s="1"/>
  <c r="R193" i="2"/>
  <c r="R193" i="1" s="1"/>
  <c r="R192" i="2"/>
  <c r="R192" i="1" s="1"/>
  <c r="R191" i="2"/>
  <c r="R191" i="1" s="1"/>
  <c r="R190" i="2"/>
  <c r="R190" i="1" s="1"/>
  <c r="R189" i="2"/>
  <c r="R189" i="1" s="1"/>
  <c r="R188" i="2"/>
  <c r="R188" i="1" s="1"/>
  <c r="R187" i="2"/>
  <c r="R187" i="1" s="1"/>
  <c r="R186" i="2"/>
  <c r="R186" i="1" s="1"/>
  <c r="R185" i="2"/>
  <c r="R185" i="1" s="1"/>
  <c r="R184" i="2"/>
  <c r="R184" i="1" s="1"/>
  <c r="R183" i="2"/>
  <c r="R183" i="1" s="1"/>
  <c r="R182" i="2"/>
  <c r="R182" i="1" s="1"/>
  <c r="R181" i="2"/>
  <c r="R181" i="1" s="1"/>
  <c r="R180" i="2"/>
  <c r="R180" i="1" s="1"/>
  <c r="R179" i="2"/>
  <c r="R179" i="1" s="1"/>
  <c r="R178" i="2"/>
  <c r="R178" i="1" s="1"/>
  <c r="S2" i="2"/>
  <c r="R177" i="2"/>
  <c r="R177" i="1" s="1"/>
  <c r="R176" i="2"/>
  <c r="R176" i="1" s="1"/>
  <c r="R175" i="2"/>
  <c r="R175" i="1" s="1"/>
  <c r="R174" i="2"/>
  <c r="R174" i="1" s="1"/>
  <c r="R173" i="2"/>
  <c r="R173" i="1" s="1"/>
  <c r="R172" i="2"/>
  <c r="R172" i="1" s="1"/>
  <c r="R171" i="2"/>
  <c r="R171" i="1" s="1"/>
  <c r="R170" i="2"/>
  <c r="R170" i="1" s="1"/>
  <c r="R169" i="2"/>
  <c r="R169" i="1" s="1"/>
  <c r="R168" i="2"/>
  <c r="R168" i="1" s="1"/>
  <c r="R167" i="2"/>
  <c r="R167" i="1" s="1"/>
  <c r="R166" i="2"/>
  <c r="R166" i="1" s="1"/>
  <c r="R165" i="2"/>
  <c r="R165" i="1" s="1"/>
  <c r="R164" i="2"/>
  <c r="R164" i="1" s="1"/>
  <c r="R163" i="2"/>
  <c r="R163" i="1" s="1"/>
  <c r="R162" i="2"/>
  <c r="R162" i="1" s="1"/>
  <c r="R161" i="2"/>
  <c r="R161" i="1" s="1"/>
  <c r="R160" i="2"/>
  <c r="R160" i="1" s="1"/>
  <c r="R159" i="2"/>
  <c r="R159" i="1" s="1"/>
  <c r="R158" i="2"/>
  <c r="R158" i="1" s="1"/>
  <c r="R157" i="2"/>
  <c r="R157" i="1" s="1"/>
  <c r="R156" i="2"/>
  <c r="R156" i="1" s="1"/>
  <c r="R155" i="2"/>
  <c r="R155" i="1" s="1"/>
  <c r="R154" i="2"/>
  <c r="R154" i="1" s="1"/>
  <c r="R153" i="2"/>
  <c r="R153" i="1" s="1"/>
  <c r="R152" i="2"/>
  <c r="R152" i="1" s="1"/>
  <c r="R151" i="2"/>
  <c r="R151" i="1" s="1"/>
  <c r="R150" i="2"/>
  <c r="R150" i="1" s="1"/>
  <c r="R149" i="2"/>
  <c r="R149" i="1" s="1"/>
  <c r="R148" i="2"/>
  <c r="R148" i="1" s="1"/>
  <c r="R147" i="2"/>
  <c r="R147" i="1" s="1"/>
  <c r="R146" i="2"/>
  <c r="R146" i="1" s="1"/>
  <c r="R145" i="2"/>
  <c r="R145" i="1" s="1"/>
  <c r="R144" i="2"/>
  <c r="R144" i="1" s="1"/>
  <c r="R143" i="2"/>
  <c r="R143" i="1" s="1"/>
  <c r="R142" i="2"/>
  <c r="R142" i="1" s="1"/>
  <c r="R141" i="2"/>
  <c r="R141" i="1" s="1"/>
  <c r="R140" i="2"/>
  <c r="R140" i="1" s="1"/>
  <c r="R139" i="2"/>
  <c r="R139" i="1" s="1"/>
  <c r="R138" i="2"/>
  <c r="R138" i="1" s="1"/>
  <c r="R137" i="2"/>
  <c r="R137" i="1" s="1"/>
  <c r="R136" i="2"/>
  <c r="R136" i="1" s="1"/>
  <c r="R135" i="2"/>
  <c r="R135" i="1" s="1"/>
  <c r="R134" i="2"/>
  <c r="R134" i="1" s="1"/>
  <c r="R133" i="2"/>
  <c r="R133" i="1" s="1"/>
  <c r="R132" i="2"/>
  <c r="R132" i="1" s="1"/>
  <c r="R131" i="2"/>
  <c r="R131" i="1" s="1"/>
  <c r="R130" i="2"/>
  <c r="R130" i="1" s="1"/>
  <c r="R129" i="2"/>
  <c r="R129" i="1" s="1"/>
  <c r="R128" i="2"/>
  <c r="R128" i="1" s="1"/>
  <c r="R127" i="2"/>
  <c r="R127" i="1" s="1"/>
  <c r="R126" i="2"/>
  <c r="R126" i="1" s="1"/>
  <c r="R125" i="2"/>
  <c r="R125" i="1" s="1"/>
  <c r="R124" i="2"/>
  <c r="R124" i="1" s="1"/>
  <c r="R123" i="2"/>
  <c r="R123" i="1" s="1"/>
  <c r="R122" i="2"/>
  <c r="R122" i="1" s="1"/>
  <c r="R121" i="2"/>
  <c r="R121" i="1" s="1"/>
  <c r="R120" i="2"/>
  <c r="R120" i="1" s="1"/>
  <c r="R119" i="2"/>
  <c r="R119" i="1" s="1"/>
  <c r="R118" i="2"/>
  <c r="R118" i="1" s="1"/>
  <c r="R117" i="2"/>
  <c r="R117" i="1" s="1"/>
  <c r="R116" i="2"/>
  <c r="R116" i="1" s="1"/>
  <c r="R115" i="2"/>
  <c r="R115" i="1" s="1"/>
  <c r="R114" i="2"/>
  <c r="R114" i="1" s="1"/>
  <c r="R113" i="2"/>
  <c r="R113" i="1" s="1"/>
  <c r="R112" i="2"/>
  <c r="R112" i="1" s="1"/>
  <c r="R111" i="2"/>
  <c r="R111" i="1" s="1"/>
  <c r="R110" i="2"/>
  <c r="R110" i="1" s="1"/>
  <c r="R109" i="2"/>
  <c r="R109" i="1" s="1"/>
  <c r="R108" i="2"/>
  <c r="R108" i="1" s="1"/>
  <c r="R107" i="2"/>
  <c r="R107" i="1" s="1"/>
  <c r="R106" i="2"/>
  <c r="R106" i="1" s="1"/>
  <c r="R105" i="2"/>
  <c r="R105" i="1" s="1"/>
  <c r="R104" i="2"/>
  <c r="R104" i="1" s="1"/>
  <c r="R103" i="2"/>
  <c r="R103" i="1" s="1"/>
  <c r="R102" i="2"/>
  <c r="R102" i="1" s="1"/>
  <c r="R101" i="2"/>
  <c r="R101" i="1" s="1"/>
  <c r="R100" i="2"/>
  <c r="R100" i="1" s="1"/>
  <c r="R99" i="2"/>
  <c r="R99" i="1" s="1"/>
  <c r="R98" i="2"/>
  <c r="R98" i="1" s="1"/>
  <c r="AF18" i="2"/>
  <c r="R97" i="2"/>
  <c r="R97" i="1" s="1"/>
  <c r="R96" i="2"/>
  <c r="R96" i="1" s="1"/>
  <c r="R95" i="2"/>
  <c r="R95" i="1" s="1"/>
  <c r="R94" i="2"/>
  <c r="R94" i="1" s="1"/>
  <c r="R93" i="2"/>
  <c r="R93" i="1" s="1"/>
  <c r="R92" i="2"/>
  <c r="R92" i="1" s="1"/>
  <c r="R91" i="2"/>
  <c r="R91" i="1" s="1"/>
  <c r="R90" i="2"/>
  <c r="R90" i="1" s="1"/>
  <c r="R89" i="2"/>
  <c r="R89" i="1" s="1"/>
  <c r="R88" i="2"/>
  <c r="R88" i="1" s="1"/>
  <c r="R87" i="2"/>
  <c r="R87" i="1" s="1"/>
  <c r="R86" i="2"/>
  <c r="R86" i="1" s="1"/>
  <c r="R85" i="2"/>
  <c r="R85" i="1" s="1"/>
  <c r="R84" i="2"/>
  <c r="R84" i="1" s="1"/>
  <c r="R83" i="2"/>
  <c r="R83" i="1" s="1"/>
  <c r="R82" i="2"/>
  <c r="R82" i="1" s="1"/>
  <c r="R81" i="2"/>
  <c r="R81" i="1" s="1"/>
  <c r="R80" i="2"/>
  <c r="R80" i="1" s="1"/>
  <c r="R79" i="2"/>
  <c r="R79" i="1" s="1"/>
  <c r="R78" i="2"/>
  <c r="R78" i="1" s="1"/>
  <c r="R77" i="2"/>
  <c r="R77" i="1" s="1"/>
  <c r="R76" i="2"/>
  <c r="R76" i="1" s="1"/>
  <c r="R75" i="2"/>
  <c r="R75" i="1" s="1"/>
  <c r="R74" i="2"/>
  <c r="R74" i="1" s="1"/>
  <c r="R73" i="2"/>
  <c r="R73" i="1" s="1"/>
  <c r="R72" i="2"/>
  <c r="R72" i="1" s="1"/>
  <c r="R71" i="2"/>
  <c r="R71" i="1" s="1"/>
  <c r="R70" i="2"/>
  <c r="R70" i="1" s="1"/>
  <c r="R69" i="2"/>
  <c r="R69" i="1" s="1"/>
  <c r="R68" i="2"/>
  <c r="R68" i="1" s="1"/>
  <c r="R67" i="2"/>
  <c r="R67" i="1" s="1"/>
  <c r="R66" i="2"/>
  <c r="R66" i="1" s="1"/>
  <c r="R65" i="2"/>
  <c r="R65" i="1" s="1"/>
  <c r="R64" i="2"/>
  <c r="R64" i="1" s="1"/>
  <c r="Q19" i="2"/>
  <c r="Q19" i="1" s="1"/>
  <c r="Q17" i="2"/>
  <c r="AF15" i="2"/>
  <c r="Q8" i="2"/>
  <c r="Q8" i="1" s="1"/>
  <c r="Q6" i="2"/>
  <c r="Q6" i="1" s="1"/>
  <c r="Q3" i="2"/>
  <c r="R2" i="2"/>
  <c r="AF87" i="2"/>
  <c r="AF86" i="2"/>
  <c r="AF78" i="2"/>
  <c r="AF76" i="2"/>
  <c r="AF65" i="2"/>
  <c r="AF64" i="2"/>
  <c r="AF59" i="2"/>
  <c r="AF58" i="2"/>
  <c r="AF37" i="2"/>
  <c r="AF36" i="2"/>
  <c r="Q403" i="2"/>
  <c r="Q402" i="2"/>
  <c r="AF402" i="2"/>
  <c r="Q401" i="2"/>
  <c r="AF401" i="2"/>
  <c r="Q400" i="2"/>
  <c r="AF400" i="2"/>
  <c r="AF399" i="2"/>
  <c r="Q399" i="2"/>
  <c r="Q398" i="2"/>
  <c r="Q397" i="2"/>
  <c r="Q396" i="2"/>
  <c r="Q395" i="2"/>
  <c r="AF394" i="2"/>
  <c r="Q394" i="2"/>
  <c r="AF393" i="2"/>
  <c r="Q393" i="2"/>
  <c r="Q392" i="2"/>
  <c r="AF392" i="2"/>
  <c r="Q391" i="2"/>
  <c r="Q390" i="2"/>
  <c r="Q389" i="2"/>
  <c r="Q388" i="2"/>
  <c r="Q387" i="2"/>
  <c r="AF386" i="2"/>
  <c r="Q386" i="2"/>
  <c r="Q385" i="2"/>
  <c r="Q384" i="2"/>
  <c r="U384" i="2" s="1"/>
  <c r="AF384" i="2"/>
  <c r="Q383" i="2"/>
  <c r="Q382" i="2"/>
  <c r="AF382" i="2"/>
  <c r="Q381" i="2"/>
  <c r="AF381" i="2"/>
  <c r="Q380" i="2"/>
  <c r="AF380" i="2"/>
  <c r="Q379" i="2"/>
  <c r="AF379" i="2"/>
  <c r="AF378" i="2"/>
  <c r="Q378" i="2"/>
  <c r="Q377" i="2"/>
  <c r="Q376" i="2"/>
  <c r="AF376" i="2"/>
  <c r="AF375" i="2"/>
  <c r="Q375" i="2"/>
  <c r="Q374" i="2"/>
  <c r="Q373" i="2"/>
  <c r="AF373" i="2"/>
  <c r="Q372" i="2"/>
  <c r="Q371" i="2"/>
  <c r="AF371" i="2"/>
  <c r="Q370" i="2"/>
  <c r="Q369" i="2"/>
  <c r="Q368" i="2"/>
  <c r="Q367" i="2"/>
  <c r="Q366" i="2"/>
  <c r="AF366" i="2"/>
  <c r="Q365" i="2"/>
  <c r="AF364" i="2"/>
  <c r="Q364" i="2"/>
  <c r="Q363" i="2"/>
  <c r="Q362" i="2"/>
  <c r="Q361" i="2"/>
  <c r="Q360" i="2"/>
  <c r="Q359" i="2"/>
  <c r="Q358" i="2"/>
  <c r="Q357" i="2"/>
  <c r="Q356" i="2"/>
  <c r="Q355" i="2"/>
  <c r="AF354" i="2"/>
  <c r="Q354" i="2"/>
  <c r="AF353" i="2"/>
  <c r="Q353" i="2"/>
  <c r="Q352" i="2"/>
  <c r="AF352" i="2"/>
  <c r="Q351" i="2"/>
  <c r="Q350" i="2"/>
  <c r="AF350" i="2"/>
  <c r="Q349" i="2"/>
  <c r="Q348" i="2"/>
  <c r="AF348" i="2"/>
  <c r="Q347" i="2"/>
  <c r="Q346" i="2"/>
  <c r="Q345" i="2"/>
  <c r="AF345" i="2"/>
  <c r="Q344" i="2"/>
  <c r="AF344" i="2"/>
  <c r="Q343" i="2"/>
  <c r="Q342" i="2"/>
  <c r="Q341" i="2"/>
  <c r="AF341" i="2"/>
  <c r="AF340" i="2"/>
  <c r="Q340" i="2"/>
  <c r="Q339" i="2"/>
  <c r="AF339" i="2"/>
  <c r="AF338" i="2"/>
  <c r="Q338" i="2"/>
  <c r="Q337" i="2"/>
  <c r="AF337" i="2"/>
  <c r="Q336" i="2"/>
  <c r="AF336" i="2"/>
  <c r="Q335" i="2"/>
  <c r="AF335" i="2"/>
  <c r="Q334" i="2"/>
  <c r="AF334" i="2"/>
  <c r="Q333" i="2"/>
  <c r="AF333" i="2"/>
  <c r="AF332" i="2"/>
  <c r="Q332" i="2"/>
  <c r="Q331" i="2"/>
  <c r="AF331" i="2"/>
  <c r="AF330" i="2"/>
  <c r="Q330" i="2"/>
  <c r="Q329" i="2"/>
  <c r="AF329" i="2"/>
  <c r="Q328" i="2"/>
  <c r="Q327" i="2"/>
  <c r="AF327" i="2"/>
  <c r="Q326" i="2"/>
  <c r="AF326" i="2"/>
  <c r="Q325" i="2"/>
  <c r="Q324" i="2"/>
  <c r="AF324" i="2"/>
  <c r="Q323" i="2"/>
  <c r="AF323" i="2"/>
  <c r="AF322" i="2"/>
  <c r="Q322" i="2"/>
  <c r="AF321" i="2"/>
  <c r="Q321" i="2"/>
  <c r="Q320" i="2"/>
  <c r="Q319" i="2"/>
  <c r="Q318" i="2"/>
  <c r="AF317" i="2"/>
  <c r="Q317" i="2"/>
  <c r="Q316" i="2"/>
  <c r="Q315" i="2"/>
  <c r="AF315" i="2"/>
  <c r="Q314" i="2"/>
  <c r="AF314" i="2"/>
  <c r="Q313" i="2"/>
  <c r="AF313" i="2"/>
  <c r="Q312" i="2"/>
  <c r="AF312" i="2"/>
  <c r="Q311" i="2"/>
  <c r="AF311" i="2"/>
  <c r="Q310" i="2"/>
  <c r="AF310" i="2"/>
  <c r="AF309" i="2"/>
  <c r="Q309" i="2"/>
  <c r="Q308" i="2"/>
  <c r="AF307" i="2"/>
  <c r="Q307" i="2"/>
  <c r="Q306" i="2"/>
  <c r="AF306" i="2"/>
  <c r="Q305" i="2"/>
  <c r="AF305" i="2"/>
  <c r="Q304" i="2"/>
  <c r="AF304" i="2"/>
  <c r="Q303" i="2"/>
  <c r="Q302" i="2"/>
  <c r="Q301" i="2"/>
  <c r="Q300" i="2"/>
  <c r="AF300" i="2"/>
  <c r="Q299" i="2"/>
  <c r="AF299" i="2"/>
  <c r="Q298" i="2"/>
  <c r="Q297" i="2"/>
  <c r="Q296" i="2"/>
  <c r="AF296" i="2"/>
  <c r="AF295" i="2"/>
  <c r="Q295" i="2"/>
  <c r="AF294" i="2"/>
  <c r="Q294" i="2"/>
  <c r="Q293" i="2"/>
  <c r="AF293" i="2"/>
  <c r="Q292" i="2"/>
  <c r="Q291" i="2"/>
  <c r="AF291" i="2"/>
  <c r="Q290" i="2"/>
  <c r="AF290" i="2"/>
  <c r="Q289" i="2"/>
  <c r="AF289" i="2"/>
  <c r="Q288" i="2"/>
  <c r="Q287" i="2"/>
  <c r="Q286" i="2"/>
  <c r="Q285" i="2"/>
  <c r="AF285" i="2"/>
  <c r="Q284" i="2"/>
  <c r="Q283" i="2"/>
  <c r="AF282" i="2"/>
  <c r="Q282" i="2"/>
  <c r="Q281" i="2"/>
  <c r="Q280" i="2"/>
  <c r="AF280" i="2"/>
  <c r="AF279" i="2"/>
  <c r="Q279" i="2"/>
  <c r="Q278" i="2"/>
  <c r="AF278" i="2"/>
  <c r="Q277" i="2"/>
  <c r="AF277" i="2"/>
  <c r="Q276" i="2"/>
  <c r="AF276" i="2"/>
  <c r="Q275" i="2"/>
  <c r="Q274" i="2"/>
  <c r="Q273" i="2"/>
  <c r="AF273" i="2"/>
  <c r="Q272" i="2"/>
  <c r="Q271" i="2"/>
  <c r="AF271" i="2"/>
  <c r="Q270" i="2"/>
  <c r="AF269" i="2"/>
  <c r="Q269" i="2"/>
  <c r="Q268" i="2"/>
  <c r="Q267" i="2"/>
  <c r="AF267" i="2"/>
  <c r="Q266" i="2"/>
  <c r="AF265" i="2"/>
  <c r="Q265" i="2"/>
  <c r="Q264" i="2"/>
  <c r="AF264" i="2"/>
  <c r="Q263" i="2"/>
  <c r="Q262" i="2"/>
  <c r="Q261" i="2"/>
  <c r="Q260" i="2"/>
  <c r="Q259" i="2"/>
  <c r="AF259" i="2"/>
  <c r="Q258" i="2"/>
  <c r="Q257" i="2"/>
  <c r="AF257" i="2"/>
  <c r="Q256" i="2"/>
  <c r="Q255" i="2"/>
  <c r="Q254" i="2"/>
  <c r="AF254" i="2"/>
  <c r="Q253" i="2"/>
  <c r="AF253" i="2"/>
  <c r="Q252" i="2"/>
  <c r="Q251" i="2"/>
  <c r="AF251" i="2"/>
  <c r="AF250" i="2"/>
  <c r="Q250" i="2"/>
  <c r="Q249" i="2"/>
  <c r="Q248" i="2"/>
  <c r="Q247" i="2"/>
  <c r="AF246" i="2"/>
  <c r="Q246" i="2"/>
  <c r="Q245" i="2"/>
  <c r="AF245" i="2"/>
  <c r="Q244" i="2"/>
  <c r="Q243" i="2"/>
  <c r="Q242" i="2"/>
  <c r="Q241" i="2"/>
  <c r="AF241" i="2"/>
  <c r="Q240" i="2"/>
  <c r="AF240" i="2"/>
  <c r="Q239" i="2"/>
  <c r="AF239" i="2"/>
  <c r="Q238" i="2"/>
  <c r="Q237" i="2"/>
  <c r="AF237" i="2"/>
  <c r="Q236" i="2"/>
  <c r="AF236" i="2"/>
  <c r="AF235" i="2"/>
  <c r="Q235" i="2"/>
  <c r="Q234" i="2"/>
  <c r="Q233" i="2"/>
  <c r="AF233" i="2"/>
  <c r="Q232" i="2"/>
  <c r="AF232" i="2"/>
  <c r="Q231" i="2"/>
  <c r="AF231" i="2"/>
  <c r="Q230" i="2"/>
  <c r="Q229" i="2"/>
  <c r="AF229" i="2"/>
  <c r="Q228" i="2"/>
  <c r="Q227" i="2"/>
  <c r="AF227" i="2"/>
  <c r="Q226" i="2"/>
  <c r="AF226" i="2"/>
  <c r="Q225" i="2"/>
  <c r="Q224" i="2"/>
  <c r="Q223" i="2"/>
  <c r="AF223" i="2"/>
  <c r="AF222" i="2"/>
  <c r="Q222" i="2"/>
  <c r="AF221" i="2"/>
  <c r="Q221" i="2"/>
  <c r="Q220" i="2"/>
  <c r="AF220" i="2"/>
  <c r="Q219" i="2"/>
  <c r="Q218" i="2"/>
  <c r="AF218" i="2"/>
  <c r="Q217" i="2"/>
  <c r="AF217" i="2"/>
  <c r="Q216" i="2"/>
  <c r="AF216" i="2"/>
  <c r="Q215" i="2"/>
  <c r="Q214" i="2"/>
  <c r="Q213" i="2"/>
  <c r="Q212" i="2"/>
  <c r="AF212" i="2"/>
  <c r="Q211" i="2"/>
  <c r="Q210" i="2"/>
  <c r="Q209" i="2"/>
  <c r="AF209" i="2"/>
  <c r="Q208" i="2"/>
  <c r="AF208" i="2"/>
  <c r="Q207" i="2"/>
  <c r="AF207" i="2"/>
  <c r="Q206" i="2"/>
  <c r="Q205" i="2"/>
  <c r="AF205" i="2"/>
  <c r="Q204" i="2"/>
  <c r="Q203" i="2"/>
  <c r="AF203" i="2"/>
  <c r="Q202" i="2"/>
  <c r="Q201" i="2"/>
  <c r="Q200" i="2"/>
  <c r="Q199" i="2"/>
  <c r="Q198" i="2"/>
  <c r="Q197" i="2"/>
  <c r="Q196" i="2"/>
  <c r="AF196" i="2"/>
  <c r="Q195" i="2"/>
  <c r="Q194" i="2"/>
  <c r="AF194" i="2"/>
  <c r="Q193" i="2"/>
  <c r="AF193" i="2"/>
  <c r="Q192" i="2"/>
  <c r="AF192" i="2"/>
  <c r="Q191" i="2"/>
  <c r="AF191" i="2"/>
  <c r="AF182" i="2"/>
  <c r="AF180" i="2"/>
  <c r="AF179" i="2"/>
  <c r="AF171" i="2"/>
  <c r="AF169" i="2"/>
  <c r="AF168" i="2"/>
  <c r="AF159" i="2"/>
  <c r="AF158" i="2"/>
  <c r="AF156" i="2"/>
  <c r="AF151" i="2"/>
  <c r="AF149" i="2"/>
  <c r="AF148" i="2"/>
  <c r="AF130" i="2"/>
  <c r="AF127" i="2"/>
  <c r="AF121" i="2"/>
  <c r="AF109" i="2"/>
  <c r="AF108" i="2"/>
  <c r="AF107" i="2"/>
  <c r="AF88" i="2"/>
  <c r="AF75" i="2"/>
  <c r="AF66" i="2"/>
  <c r="AF57" i="2"/>
  <c r="AF42" i="2"/>
  <c r="Q2" i="2"/>
  <c r="AF17" i="2"/>
  <c r="Q190" i="2"/>
  <c r="Q189" i="2"/>
  <c r="Q188" i="2"/>
  <c r="AF187" i="2"/>
  <c r="Q187" i="2"/>
  <c r="Q186" i="2"/>
  <c r="AF186" i="2"/>
  <c r="Q185" i="2"/>
  <c r="Q184" i="2"/>
  <c r="Q183" i="2"/>
  <c r="Q182" i="2"/>
  <c r="Q181" i="2"/>
  <c r="Q180" i="2"/>
  <c r="Q179" i="2"/>
  <c r="Q178" i="2"/>
  <c r="Q177" i="2"/>
  <c r="AF177" i="2"/>
  <c r="Q176" i="2"/>
  <c r="AF176" i="2"/>
  <c r="Q175" i="2"/>
  <c r="AF174" i="2"/>
  <c r="Q174" i="2"/>
  <c r="Q173" i="2"/>
  <c r="AF173" i="2"/>
  <c r="Q172" i="2"/>
  <c r="Q171" i="2"/>
  <c r="Q170" i="2"/>
  <c r="Q169" i="2"/>
  <c r="Q168" i="2"/>
  <c r="Q167" i="2"/>
  <c r="AF166" i="2"/>
  <c r="Q166" i="2"/>
  <c r="Q165" i="2"/>
  <c r="AF165" i="2"/>
  <c r="Q164" i="2"/>
  <c r="AF164" i="2"/>
  <c r="Q163" i="2"/>
  <c r="AF163" i="2"/>
  <c r="Q162" i="2"/>
  <c r="Q161" i="2"/>
  <c r="Q160" i="2"/>
  <c r="Q159" i="2"/>
  <c r="Q158" i="2"/>
  <c r="Q157" i="2"/>
  <c r="Q156" i="2"/>
  <c r="Q155" i="2"/>
  <c r="AF155" i="2"/>
  <c r="Q154" i="2"/>
  <c r="AF154" i="2"/>
  <c r="Q153" i="2"/>
  <c r="AF153" i="2"/>
  <c r="Q152" i="2"/>
  <c r="AF152" i="2"/>
  <c r="Q151" i="2"/>
  <c r="Q150" i="2"/>
  <c r="Q149" i="2"/>
  <c r="Q148" i="2"/>
  <c r="Q147" i="2"/>
  <c r="Q146" i="2"/>
  <c r="Q145" i="2"/>
  <c r="Q144" i="2"/>
  <c r="Q143" i="2"/>
  <c r="AF142" i="2"/>
  <c r="Q142" i="2"/>
  <c r="Q141" i="2"/>
  <c r="Q140" i="2"/>
  <c r="AF140" i="2"/>
  <c r="Q139" i="2"/>
  <c r="Q138" i="2"/>
  <c r="Q137" i="2"/>
  <c r="AF137" i="2"/>
  <c r="Q136" i="2"/>
  <c r="Q135" i="2"/>
  <c r="Q134" i="2"/>
  <c r="AF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AF119" i="2"/>
  <c r="Q118" i="2"/>
  <c r="Q117" i="2"/>
  <c r="Q116" i="2"/>
  <c r="Q115" i="2"/>
  <c r="Q114" i="2"/>
  <c r="Q113" i="2"/>
  <c r="AF113" i="2"/>
  <c r="AF112" i="2"/>
  <c r="Q112" i="2"/>
  <c r="Q111" i="2"/>
  <c r="Q110" i="2"/>
  <c r="AF110" i="2"/>
  <c r="Q109" i="2"/>
  <c r="Q108" i="2"/>
  <c r="Q107" i="2"/>
  <c r="Q106" i="2"/>
  <c r="Q105" i="2"/>
  <c r="Q104" i="2"/>
  <c r="Q104" i="1" s="1"/>
  <c r="Q103" i="2"/>
  <c r="Q103" i="1" s="1"/>
  <c r="Q102" i="2"/>
  <c r="Q102" i="1" s="1"/>
  <c r="Q101" i="2"/>
  <c r="AF101" i="2"/>
  <c r="Q100" i="2"/>
  <c r="AF100" i="2"/>
  <c r="AF99" i="2"/>
  <c r="Q99" i="2"/>
  <c r="Q98" i="2"/>
  <c r="Q98" i="1" s="1"/>
  <c r="Q97" i="2"/>
  <c r="Q97" i="1" s="1"/>
  <c r="Q96" i="2"/>
  <c r="Q96" i="1" s="1"/>
  <c r="Q95" i="2"/>
  <c r="Q95" i="1" s="1"/>
  <c r="Q94" i="2"/>
  <c r="AF94" i="2"/>
  <c r="Q93" i="2"/>
  <c r="Q93" i="1" s="1"/>
  <c r="Q92" i="2"/>
  <c r="Q92" i="1" s="1"/>
  <c r="Q91" i="2"/>
  <c r="Q90" i="2"/>
  <c r="Q90" i="1" s="1"/>
  <c r="Q89" i="2"/>
  <c r="Q89" i="1" s="1"/>
  <c r="Q88" i="2"/>
  <c r="Q87" i="2"/>
  <c r="Q86" i="2"/>
  <c r="Q85" i="2"/>
  <c r="Q85" i="1" s="1"/>
  <c r="Q84" i="2"/>
  <c r="AF84" i="2"/>
  <c r="AF83" i="2"/>
  <c r="Q83" i="2"/>
  <c r="Q82" i="2"/>
  <c r="Q82" i="1" s="1"/>
  <c r="Q81" i="2"/>
  <c r="AF81" i="2"/>
  <c r="Q80" i="2"/>
  <c r="Q80" i="1" s="1"/>
  <c r="Q79" i="2"/>
  <c r="AF79" i="2"/>
  <c r="Q78" i="2"/>
  <c r="Q77" i="2"/>
  <c r="Q77" i="1" s="1"/>
  <c r="Q76" i="2"/>
  <c r="Q75" i="2"/>
  <c r="Q74" i="2"/>
  <c r="Q73" i="2"/>
  <c r="AF73" i="2"/>
  <c r="AF72" i="2"/>
  <c r="Q72" i="2"/>
  <c r="Q71" i="2"/>
  <c r="Q71" i="1" s="1"/>
  <c r="AF70" i="2"/>
  <c r="Q70" i="2"/>
  <c r="Q69" i="2"/>
  <c r="Q69" i="1" s="1"/>
  <c r="Q68" i="2"/>
  <c r="AF68" i="2"/>
  <c r="Q67" i="2"/>
  <c r="Q66" i="2"/>
  <c r="Q65" i="2"/>
  <c r="Q64" i="2"/>
  <c r="Q63" i="2"/>
  <c r="AF63" i="2"/>
  <c r="AF62" i="2"/>
  <c r="Q62" i="2"/>
  <c r="AF61" i="2"/>
  <c r="Q61" i="2"/>
  <c r="Q60" i="2"/>
  <c r="AF60" i="2"/>
  <c r="Q59" i="2"/>
  <c r="Q58" i="2"/>
  <c r="Q57" i="2"/>
  <c r="Q56" i="2"/>
  <c r="Q56" i="1" s="1"/>
  <c r="Q55" i="2"/>
  <c r="Q54" i="2"/>
  <c r="Q54" i="1" s="1"/>
  <c r="Q53" i="2"/>
  <c r="AF53" i="2"/>
  <c r="Q52" i="2"/>
  <c r="AF52" i="2"/>
  <c r="Q51" i="2"/>
  <c r="Q51" i="1" s="1"/>
  <c r="Q50" i="2"/>
  <c r="Q50" i="1" s="1"/>
  <c r="Q49" i="2"/>
  <c r="Q49" i="1" s="1"/>
  <c r="AF48" i="2"/>
  <c r="Q48" i="2"/>
  <c r="Q47" i="2"/>
  <c r="Q47" i="1" s="1"/>
  <c r="Q46" i="2"/>
  <c r="AF46" i="2"/>
  <c r="Q45" i="2"/>
  <c r="Q45" i="1" s="1"/>
  <c r="Q44" i="2"/>
  <c r="Q43" i="2"/>
  <c r="Q43" i="1" s="1"/>
  <c r="Q42" i="2"/>
  <c r="Q41" i="2"/>
  <c r="Q41" i="1" s="1"/>
  <c r="Q40" i="2"/>
  <c r="Q40" i="1" s="1"/>
  <c r="Q39" i="2"/>
  <c r="Q39" i="1" s="1"/>
  <c r="Q38" i="2"/>
  <c r="Q38" i="1" s="1"/>
  <c r="Q37" i="2"/>
  <c r="Q36" i="2"/>
  <c r="AF35" i="2"/>
  <c r="Q35" i="2"/>
  <c r="Q34" i="2"/>
  <c r="Q34" i="1" s="1"/>
  <c r="Q33" i="2"/>
  <c r="Q33" i="1" s="1"/>
  <c r="Q32" i="2"/>
  <c r="AF32" i="2"/>
  <c r="Q31" i="2"/>
  <c r="Q31" i="1" s="1"/>
  <c r="Q30" i="2"/>
  <c r="Q30" i="1" s="1"/>
  <c r="AF29" i="2"/>
  <c r="Q29" i="2"/>
  <c r="Q28" i="2"/>
  <c r="Q28" i="1" s="1"/>
  <c r="Q27" i="2"/>
  <c r="AF27" i="2"/>
  <c r="Q26" i="2"/>
  <c r="AF26" i="2"/>
  <c r="Q25" i="2"/>
  <c r="Q25" i="1" s="1"/>
  <c r="AF24" i="2"/>
  <c r="Q24" i="2"/>
  <c r="Q23" i="2"/>
  <c r="AF23" i="2"/>
  <c r="Q22" i="2"/>
  <c r="Q21" i="2"/>
  <c r="Q21" i="1" s="1"/>
  <c r="Q20" i="2"/>
  <c r="Q20" i="1" s="1"/>
  <c r="Q18" i="2"/>
  <c r="Q15" i="2"/>
  <c r="Q13" i="2"/>
  <c r="AF13" i="2"/>
  <c r="AF12" i="2"/>
  <c r="Q12" i="2"/>
  <c r="Q10" i="2"/>
  <c r="Q10" i="1" s="1"/>
  <c r="Q7" i="2"/>
  <c r="Q7" i="1" s="1"/>
  <c r="Q5" i="2"/>
  <c r="Q5" i="1" s="1"/>
  <c r="AF4" i="2"/>
  <c r="Q4" i="2"/>
  <c r="AF3" i="2"/>
  <c r="AF167" i="2"/>
  <c r="AF143" i="2"/>
  <c r="AF105" i="2"/>
  <c r="AF74" i="2"/>
  <c r="AF55" i="2"/>
  <c r="AF22" i="2"/>
  <c r="AF183" i="2"/>
  <c r="AF162" i="2"/>
  <c r="AF133" i="2"/>
  <c r="AF91" i="2"/>
  <c r="AF67" i="2"/>
  <c r="AF44" i="2"/>
  <c r="Q130" i="1" l="1"/>
  <c r="U130" i="2"/>
  <c r="Q150" i="1"/>
  <c r="Q162" i="1"/>
  <c r="U162" i="2"/>
  <c r="Q173" i="1"/>
  <c r="U173" i="2"/>
  <c r="Q178" i="1"/>
  <c r="Q195" i="1"/>
  <c r="Q202" i="1"/>
  <c r="Q207" i="1"/>
  <c r="U207" i="2"/>
  <c r="Q212" i="1"/>
  <c r="U212" i="2"/>
  <c r="Q227" i="1"/>
  <c r="U227" i="2"/>
  <c r="Q232" i="1"/>
  <c r="U232" i="2"/>
  <c r="Q241" i="1"/>
  <c r="U241" i="2"/>
  <c r="Q247" i="1"/>
  <c r="Q258" i="1"/>
  <c r="Q264" i="1"/>
  <c r="U264" i="2"/>
  <c r="Q275" i="1"/>
  <c r="Q290" i="1"/>
  <c r="U290" i="2"/>
  <c r="Q295" i="1"/>
  <c r="U295" i="2"/>
  <c r="Q305" i="1"/>
  <c r="U305" i="2"/>
  <c r="Q319" i="1"/>
  <c r="Q346" i="1"/>
  <c r="Q357" i="1"/>
  <c r="Q380" i="1"/>
  <c r="U380" i="2"/>
  <c r="Q385" i="1"/>
  <c r="Q397" i="1"/>
  <c r="Q42" i="1"/>
  <c r="U42" i="2"/>
  <c r="Q78" i="1"/>
  <c r="U78" i="2"/>
  <c r="Q123" i="1"/>
  <c r="Q131" i="1"/>
  <c r="Q174" i="1"/>
  <c r="U174" i="2"/>
  <c r="Q179" i="1"/>
  <c r="U179" i="2"/>
  <c r="Q186" i="1"/>
  <c r="U186" i="2"/>
  <c r="Q191" i="1"/>
  <c r="U191" i="2"/>
  <c r="Q213" i="1"/>
  <c r="Q218" i="1"/>
  <c r="U218" i="2"/>
  <c r="Q228" i="1"/>
  <c r="Q237" i="1"/>
  <c r="U237" i="2"/>
  <c r="Q242" i="1"/>
  <c r="Q248" i="1"/>
  <c r="Q253" i="1"/>
  <c r="U253" i="2"/>
  <c r="Q265" i="1"/>
  <c r="U265" i="2"/>
  <c r="Q270" i="1"/>
  <c r="Q285" i="1"/>
  <c r="U285" i="2"/>
  <c r="Q300" i="1"/>
  <c r="U300" i="2"/>
  <c r="Q310" i="1"/>
  <c r="U310" i="2"/>
  <c r="Q314" i="1"/>
  <c r="U314" i="2"/>
  <c r="Q320" i="1"/>
  <c r="Q324" i="1"/>
  <c r="U324" i="2"/>
  <c r="Q329" i="1"/>
  <c r="U329" i="2"/>
  <c r="Q333" i="1"/>
  <c r="U333" i="2"/>
  <c r="Q337" i="1"/>
  <c r="U337" i="2"/>
  <c r="Q341" i="1"/>
  <c r="U341" i="2"/>
  <c r="Q347" i="1"/>
  <c r="Q352" i="1"/>
  <c r="U352" i="2"/>
  <c r="Q358" i="1"/>
  <c r="Q365" i="1"/>
  <c r="Q371" i="1"/>
  <c r="U371" i="2"/>
  <c r="Q376" i="1"/>
  <c r="U376" i="2"/>
  <c r="Q386" i="1"/>
  <c r="U386" i="2"/>
  <c r="Q392" i="1"/>
  <c r="U392" i="2"/>
  <c r="Q398" i="1"/>
  <c r="Q402" i="1"/>
  <c r="U402" i="2"/>
  <c r="Q24" i="1"/>
  <c r="U24" i="2"/>
  <c r="Q137" i="1"/>
  <c r="U137" i="2"/>
  <c r="Q124" i="1"/>
  <c r="Q187" i="1"/>
  <c r="U187" i="2"/>
  <c r="Q203" i="1"/>
  <c r="U203" i="2"/>
  <c r="Q208" i="1"/>
  <c r="U208" i="2"/>
  <c r="Q214" i="1"/>
  <c r="Q238" i="1"/>
  <c r="Q243" i="1"/>
  <c r="Q249" i="1"/>
  <c r="Q259" i="1"/>
  <c r="U259" i="2"/>
  <c r="Q276" i="1"/>
  <c r="U276" i="2"/>
  <c r="Q280" i="1"/>
  <c r="U280" i="2"/>
  <c r="Q286" i="1"/>
  <c r="Q291" i="1"/>
  <c r="U291" i="2"/>
  <c r="Q301" i="1"/>
  <c r="Q306" i="1"/>
  <c r="U306" i="2"/>
  <c r="Q321" i="1"/>
  <c r="U321" i="2"/>
  <c r="Q325" i="1"/>
  <c r="Q330" i="1"/>
  <c r="U330" i="2"/>
  <c r="Q338" i="1"/>
  <c r="U338" i="2"/>
  <c r="Q342" i="1"/>
  <c r="Q353" i="1"/>
  <c r="U353" i="2"/>
  <c r="Q359" i="1"/>
  <c r="Q372" i="1"/>
  <c r="Q377" i="1"/>
  <c r="Q381" i="1"/>
  <c r="U381" i="2"/>
  <c r="Q393" i="1"/>
  <c r="U393" i="2"/>
  <c r="Q399" i="1"/>
  <c r="U399" i="2"/>
  <c r="Q403" i="1"/>
  <c r="U17" i="2"/>
  <c r="Q17" i="1"/>
  <c r="Q91" i="1"/>
  <c r="U91" i="2"/>
  <c r="Q143" i="1"/>
  <c r="U143" i="2"/>
  <c r="Q168" i="1"/>
  <c r="U168" i="2"/>
  <c r="Q145" i="1"/>
  <c r="Q254" i="1"/>
  <c r="U254" i="2"/>
  <c r="Q281" i="1"/>
  <c r="Q302" i="1"/>
  <c r="Q307" i="1"/>
  <c r="U307" i="2"/>
  <c r="Q315" i="1"/>
  <c r="U315" i="2"/>
  <c r="Q343" i="1"/>
  <c r="Q348" i="1"/>
  <c r="U348" i="2"/>
  <c r="Q360" i="1"/>
  <c r="Q366" i="1"/>
  <c r="U366" i="2"/>
  <c r="Q378" i="1"/>
  <c r="U378" i="2"/>
  <c r="Q387" i="1"/>
  <c r="Q29" i="1"/>
  <c r="U29" i="2"/>
  <c r="Q66" i="1"/>
  <c r="U66" i="2"/>
  <c r="Q116" i="1"/>
  <c r="Q155" i="1"/>
  <c r="U155" i="2"/>
  <c r="Q36" i="1"/>
  <c r="U36" i="2"/>
  <c r="Q62" i="1"/>
  <c r="U62" i="2"/>
  <c r="Q117" i="1"/>
  <c r="Q144" i="1"/>
  <c r="Q156" i="1"/>
  <c r="U156" i="2"/>
  <c r="Q196" i="1"/>
  <c r="U196" i="2"/>
  <c r="Q233" i="1"/>
  <c r="U233" i="2"/>
  <c r="Q37" i="1"/>
  <c r="U37" i="2"/>
  <c r="Q112" i="1"/>
  <c r="U112" i="2"/>
  <c r="Q133" i="1"/>
  <c r="U133" i="2"/>
  <c r="Q157" i="1"/>
  <c r="Q181" i="1"/>
  <c r="Q224" i="1"/>
  <c r="Q260" i="1"/>
  <c r="Q311" i="1"/>
  <c r="U311" i="2"/>
  <c r="Q26" i="1"/>
  <c r="U26" i="2"/>
  <c r="Q58" i="1"/>
  <c r="U58" i="2"/>
  <c r="Q74" i="1"/>
  <c r="U74" i="2"/>
  <c r="Q86" i="1"/>
  <c r="U86" i="2"/>
  <c r="Q106" i="1"/>
  <c r="Q126" i="1"/>
  <c r="Q146" i="1"/>
  <c r="Q158" i="1"/>
  <c r="U158" i="2"/>
  <c r="Q164" i="1"/>
  <c r="U164" i="2"/>
  <c r="Q170" i="1"/>
  <c r="Q182" i="1"/>
  <c r="U182" i="2"/>
  <c r="Q188" i="1"/>
  <c r="Q198" i="1"/>
  <c r="Q209" i="1"/>
  <c r="U209" i="2"/>
  <c r="Q220" i="1"/>
  <c r="U220" i="2"/>
  <c r="Q225" i="1"/>
  <c r="Q230" i="1"/>
  <c r="Q235" i="1"/>
  <c r="U235" i="2"/>
  <c r="Q239" i="1"/>
  <c r="U239" i="2"/>
  <c r="Q255" i="1"/>
  <c r="Q261" i="1"/>
  <c r="Q272" i="1"/>
  <c r="Q277" i="1"/>
  <c r="U277" i="2"/>
  <c r="Q282" i="1"/>
  <c r="U282" i="2"/>
  <c r="Q288" i="1"/>
  <c r="Q297" i="1"/>
  <c r="Q303" i="1"/>
  <c r="Q316" i="1"/>
  <c r="Q322" i="1"/>
  <c r="U322" i="2"/>
  <c r="Q326" i="1"/>
  <c r="U326" i="2"/>
  <c r="Q349" i="1"/>
  <c r="Q354" i="1"/>
  <c r="U354" i="2"/>
  <c r="Q361" i="1"/>
  <c r="Q367" i="1"/>
  <c r="Q373" i="1"/>
  <c r="U373" i="2"/>
  <c r="Q382" i="1"/>
  <c r="U382" i="2"/>
  <c r="Q388" i="1"/>
  <c r="Q394" i="1"/>
  <c r="U394" i="2"/>
  <c r="Q13" i="1"/>
  <c r="U13" i="2"/>
  <c r="Q61" i="1"/>
  <c r="U61" i="2"/>
  <c r="Q122" i="1"/>
  <c r="Q55" i="1"/>
  <c r="U55" i="2"/>
  <c r="Q67" i="1"/>
  <c r="U67" i="2"/>
  <c r="Q110" i="1"/>
  <c r="U110" i="2"/>
  <c r="Q167" i="1"/>
  <c r="U167" i="2"/>
  <c r="Q84" i="1"/>
  <c r="U84" i="2"/>
  <c r="Q111" i="1"/>
  <c r="Q132" i="1"/>
  <c r="Q163" i="1"/>
  <c r="U163" i="2"/>
  <c r="Q57" i="1"/>
  <c r="U57" i="2"/>
  <c r="Q105" i="1"/>
  <c r="U105" i="2"/>
  <c r="Q139" i="1"/>
  <c r="Q169" i="1"/>
  <c r="U169" i="2"/>
  <c r="Q192" i="1"/>
  <c r="U192" i="2"/>
  <c r="Q296" i="1"/>
  <c r="U296" i="2"/>
  <c r="Q334" i="1"/>
  <c r="U334" i="2"/>
  <c r="Q12" i="1"/>
  <c r="U12" i="2"/>
  <c r="Q22" i="1"/>
  <c r="U22" i="2"/>
  <c r="Q32" i="1"/>
  <c r="U32" i="2"/>
  <c r="Q46" i="1"/>
  <c r="U46" i="2"/>
  <c r="Q52" i="1"/>
  <c r="U52" i="2"/>
  <c r="Q59" i="1"/>
  <c r="U59" i="2"/>
  <c r="Q63" i="1"/>
  <c r="U63" i="2"/>
  <c r="Q70" i="1"/>
  <c r="U70" i="2"/>
  <c r="Q75" i="1"/>
  <c r="U75" i="2"/>
  <c r="Q81" i="1"/>
  <c r="U81" i="2"/>
  <c r="Q87" i="1"/>
  <c r="U87" i="2"/>
  <c r="Q94" i="1"/>
  <c r="U94" i="2"/>
  <c r="Q100" i="1"/>
  <c r="U100" i="2"/>
  <c r="Q107" i="1"/>
  <c r="U107" i="2"/>
  <c r="Q119" i="1"/>
  <c r="U119" i="2"/>
  <c r="Q127" i="1"/>
  <c r="U127" i="2"/>
  <c r="Q134" i="1"/>
  <c r="U134" i="2"/>
  <c r="Q140" i="1"/>
  <c r="U140" i="2"/>
  <c r="Q147" i="1"/>
  <c r="Q153" i="1"/>
  <c r="U153" i="2"/>
  <c r="Q159" i="1"/>
  <c r="U159" i="2"/>
  <c r="Q171" i="1"/>
  <c r="U171" i="2"/>
  <c r="Q176" i="1"/>
  <c r="U176" i="2"/>
  <c r="Q183" i="1"/>
  <c r="U183" i="2"/>
  <c r="Q189" i="1"/>
  <c r="Q193" i="1"/>
  <c r="U193" i="2"/>
  <c r="Q199" i="1"/>
  <c r="Q205" i="1"/>
  <c r="U205" i="2"/>
  <c r="Q210" i="1"/>
  <c r="Q216" i="1"/>
  <c r="U216" i="2"/>
  <c r="Q221" i="1"/>
  <c r="U221" i="2"/>
  <c r="Q245" i="1"/>
  <c r="U245" i="2"/>
  <c r="Q256" i="1"/>
  <c r="Q262" i="1"/>
  <c r="Q267" i="1"/>
  <c r="U267" i="2"/>
  <c r="Q293" i="1"/>
  <c r="U293" i="2"/>
  <c r="Q298" i="1"/>
  <c r="Q308" i="1"/>
  <c r="Q312" i="1"/>
  <c r="U312" i="2"/>
  <c r="Q317" i="1"/>
  <c r="U317" i="2"/>
  <c r="Q331" i="1"/>
  <c r="U331" i="2"/>
  <c r="Q335" i="1"/>
  <c r="U335" i="2"/>
  <c r="Q339" i="1"/>
  <c r="U339" i="2"/>
  <c r="Q344" i="1"/>
  <c r="U344" i="2"/>
  <c r="Q362" i="1"/>
  <c r="Q368" i="1"/>
  <c r="Q374" i="1"/>
  <c r="Q383" i="1"/>
  <c r="Q389" i="1"/>
  <c r="Q400" i="1"/>
  <c r="U400" i="2"/>
  <c r="Q151" i="1"/>
  <c r="U151" i="2"/>
  <c r="Q180" i="1"/>
  <c r="U180" i="2"/>
  <c r="Q223" i="1"/>
  <c r="U223" i="2"/>
  <c r="Q68" i="1"/>
  <c r="U68" i="2"/>
  <c r="Q118" i="1"/>
  <c r="Q197" i="1"/>
  <c r="Q215" i="1"/>
  <c r="Q229" i="1"/>
  <c r="U229" i="2"/>
  <c r="Q244" i="1"/>
  <c r="Q266" i="1"/>
  <c r="Q287" i="1"/>
  <c r="Q27" i="1"/>
  <c r="U27" i="2"/>
  <c r="Q64" i="1"/>
  <c r="U64" i="2"/>
  <c r="Q76" i="1"/>
  <c r="U76" i="2"/>
  <c r="Q88" i="1"/>
  <c r="U88" i="2"/>
  <c r="Q108" i="1"/>
  <c r="U108" i="2"/>
  <c r="Q113" i="1"/>
  <c r="U113" i="2"/>
  <c r="Q120" i="1"/>
  <c r="Q128" i="1"/>
  <c r="Q135" i="1"/>
  <c r="Q141" i="1"/>
  <c r="Q148" i="1"/>
  <c r="U148" i="2"/>
  <c r="Q160" i="1"/>
  <c r="Q165" i="1"/>
  <c r="U165" i="2"/>
  <c r="Q172" i="1"/>
  <c r="Q184" i="1"/>
  <c r="Q190" i="1"/>
  <c r="Q200" i="1"/>
  <c r="Q206" i="1"/>
  <c r="Q211" i="1"/>
  <c r="Q226" i="1"/>
  <c r="U226" i="2"/>
  <c r="Q231" i="1"/>
  <c r="U231" i="2"/>
  <c r="Q240" i="1"/>
  <c r="U240" i="2"/>
  <c r="Q246" i="1"/>
  <c r="U246" i="2"/>
  <c r="Q251" i="1"/>
  <c r="U251" i="2"/>
  <c r="Q263" i="1"/>
  <c r="Q268" i="1"/>
  <c r="Q273" i="1"/>
  <c r="U273" i="2"/>
  <c r="Q278" i="1"/>
  <c r="U278" i="2"/>
  <c r="Q283" i="1"/>
  <c r="Q289" i="1"/>
  <c r="U289" i="2"/>
  <c r="Q294" i="1"/>
  <c r="U294" i="2"/>
  <c r="Q304" i="1"/>
  <c r="U304" i="2"/>
  <c r="Q309" i="1"/>
  <c r="U309" i="2"/>
  <c r="Q327" i="1"/>
  <c r="U327" i="2"/>
  <c r="Q332" i="1"/>
  <c r="U332" i="2"/>
  <c r="Q340" i="1"/>
  <c r="U340" i="2"/>
  <c r="Q350" i="1"/>
  <c r="U350" i="2"/>
  <c r="Q355" i="1"/>
  <c r="Q363" i="1"/>
  <c r="Q369" i="1"/>
  <c r="Q375" i="1"/>
  <c r="U375" i="2"/>
  <c r="Q379" i="1"/>
  <c r="U379" i="2"/>
  <c r="Q390" i="1"/>
  <c r="Q395" i="1"/>
  <c r="U3" i="2"/>
  <c r="Q3" i="1"/>
  <c r="Q4" i="1"/>
  <c r="U4" i="2"/>
  <c r="Q35" i="1"/>
  <c r="U35" i="2"/>
  <c r="Q72" i="1"/>
  <c r="U72" i="2"/>
  <c r="Q115" i="1"/>
  <c r="Q15" i="1"/>
  <c r="U15" i="2"/>
  <c r="Q18" i="1"/>
  <c r="U18" i="2"/>
  <c r="Q44" i="1"/>
  <c r="U44" i="2"/>
  <c r="Q79" i="1"/>
  <c r="U79" i="2"/>
  <c r="Q99" i="1"/>
  <c r="U99" i="2"/>
  <c r="Q138" i="1"/>
  <c r="Q219" i="1"/>
  <c r="Q73" i="1"/>
  <c r="U73" i="2"/>
  <c r="Q125" i="1"/>
  <c r="Q152" i="1"/>
  <c r="U152" i="2"/>
  <c r="Q175" i="1"/>
  <c r="Q204" i="1"/>
  <c r="Q234" i="1"/>
  <c r="Q250" i="1"/>
  <c r="U250" i="2"/>
  <c r="Q271" i="1"/>
  <c r="U271" i="2"/>
  <c r="Q292" i="1"/>
  <c r="Q23" i="1"/>
  <c r="U23" i="2"/>
  <c r="Q48" i="1"/>
  <c r="U48" i="2"/>
  <c r="Q53" i="1"/>
  <c r="U53" i="2"/>
  <c r="Q60" i="1"/>
  <c r="U60" i="2"/>
  <c r="Q65" i="1"/>
  <c r="U65" i="2"/>
  <c r="Q83" i="1"/>
  <c r="U83" i="2"/>
  <c r="Q101" i="1"/>
  <c r="U101" i="2"/>
  <c r="Q109" i="1"/>
  <c r="U109" i="2"/>
  <c r="Q114" i="1"/>
  <c r="Q121" i="1"/>
  <c r="U121" i="2"/>
  <c r="Q129" i="1"/>
  <c r="Q136" i="1"/>
  <c r="Q142" i="1"/>
  <c r="U142" i="2"/>
  <c r="Q149" i="1"/>
  <c r="U149" i="2"/>
  <c r="Q154" i="1"/>
  <c r="U154" i="2"/>
  <c r="Q161" i="1"/>
  <c r="Q166" i="1"/>
  <c r="U166" i="2"/>
  <c r="Q177" i="1"/>
  <c r="U177" i="2"/>
  <c r="Q185" i="1"/>
  <c r="Q194" i="1"/>
  <c r="U194" i="2"/>
  <c r="Q201" i="1"/>
  <c r="Q217" i="1"/>
  <c r="U217" i="2"/>
  <c r="Q222" i="1"/>
  <c r="U222" i="2"/>
  <c r="Q236" i="1"/>
  <c r="U236" i="2"/>
  <c r="Q252" i="1"/>
  <c r="Q257" i="1"/>
  <c r="U257" i="2"/>
  <c r="Q269" i="1"/>
  <c r="U269" i="2"/>
  <c r="Q274" i="1"/>
  <c r="Q279" i="1"/>
  <c r="U279" i="2"/>
  <c r="Q284" i="1"/>
  <c r="Q299" i="1"/>
  <c r="U299" i="2"/>
  <c r="Q313" i="1"/>
  <c r="U313" i="2"/>
  <c r="Q318" i="1"/>
  <c r="Q323" i="1"/>
  <c r="U323" i="2"/>
  <c r="Q328" i="1"/>
  <c r="Q336" i="1"/>
  <c r="U336" i="2"/>
  <c r="Q345" i="1"/>
  <c r="U345" i="2"/>
  <c r="Q351" i="1"/>
  <c r="Q356" i="1"/>
  <c r="Q364" i="1"/>
  <c r="U364" i="2"/>
  <c r="Q370" i="1"/>
  <c r="Q384" i="1"/>
  <c r="Q391" i="1"/>
  <c r="Q396" i="1"/>
  <c r="Q401" i="1"/>
  <c r="U401" i="2"/>
</calcChain>
</file>

<file path=xl/sharedStrings.xml><?xml version="1.0" encoding="utf-8"?>
<sst xmlns="http://schemas.openxmlformats.org/spreadsheetml/2006/main" count="3724" uniqueCount="112">
  <si>
    <t>Data_Set</t>
  </si>
  <si>
    <t>MC Only</t>
  </si>
  <si>
    <t>SJC Only</t>
  </si>
  <si>
    <t>LIRA/Kit</t>
  </si>
  <si>
    <t>Category</t>
  </si>
  <si>
    <t>Soil - Street</t>
  </si>
  <si>
    <t>Soil - Yard</t>
  </si>
  <si>
    <t>Soil - Dripline</t>
  </si>
  <si>
    <t>Paint - Exterior</t>
  </si>
  <si>
    <t>Paint - Interior</t>
  </si>
  <si>
    <t>Dust - Threshold</t>
  </si>
  <si>
    <t>Dust - Old dust</t>
  </si>
  <si>
    <t>Dust - Windowsills</t>
  </si>
  <si>
    <t/>
  </si>
  <si>
    <t>1950-1979</t>
  </si>
  <si>
    <t>Before 1950</t>
  </si>
  <si>
    <t>1989-present</t>
  </si>
  <si>
    <t>S</t>
  </si>
  <si>
    <t>P</t>
  </si>
  <si>
    <t>D</t>
  </si>
  <si>
    <t>Sum</t>
  </si>
  <si>
    <t>Y</t>
  </si>
  <si>
    <t>E</t>
  </si>
  <si>
    <t>I</t>
  </si>
  <si>
    <t>T</t>
  </si>
  <si>
    <t>O</t>
  </si>
  <si>
    <t>W</t>
  </si>
  <si>
    <t>Total</t>
  </si>
  <si>
    <t>No Pb</t>
  </si>
  <si>
    <t>Overall Pb</t>
  </si>
  <si>
    <t>Soil Haz</t>
  </si>
  <si>
    <t>Paint Haz</t>
  </si>
  <si>
    <t>Dust Haz</t>
  </si>
  <si>
    <t>Street Haz</t>
  </si>
  <si>
    <t>Yard Haz</t>
  </si>
  <si>
    <t>Dripline Haz</t>
  </si>
  <si>
    <t>Ext Haz</t>
  </si>
  <si>
    <t>Int Haz</t>
  </si>
  <si>
    <t>Thresh Haz</t>
  </si>
  <si>
    <t>Old Haz</t>
  </si>
  <si>
    <t>Window Haz</t>
  </si>
  <si>
    <t>N</t>
  </si>
  <si>
    <t>PD</t>
  </si>
  <si>
    <t>SD</t>
  </si>
  <si>
    <t>SPD</t>
  </si>
  <si>
    <t>SP</t>
  </si>
  <si>
    <t>EI</t>
  </si>
  <si>
    <t>ETOW</t>
  </si>
  <si>
    <t>DO</t>
  </si>
  <si>
    <t>TOW</t>
  </si>
  <si>
    <t>DIT</t>
  </si>
  <si>
    <t>ET</t>
  </si>
  <si>
    <t>DIO</t>
  </si>
  <si>
    <t>YE</t>
  </si>
  <si>
    <t>YDETO</t>
  </si>
  <si>
    <t>YD</t>
  </si>
  <si>
    <t>SDET</t>
  </si>
  <si>
    <t>DTO</t>
  </si>
  <si>
    <t>EO</t>
  </si>
  <si>
    <t>ITO</t>
  </si>
  <si>
    <t>DE</t>
  </si>
  <si>
    <t>YDTW</t>
  </si>
  <si>
    <t>DTOW</t>
  </si>
  <si>
    <t>DETO</t>
  </si>
  <si>
    <t>DET</t>
  </si>
  <si>
    <t>EITO</t>
  </si>
  <si>
    <t>ST</t>
  </si>
  <si>
    <t>EW</t>
  </si>
  <si>
    <t>EIT</t>
  </si>
  <si>
    <t>DEIT</t>
  </si>
  <si>
    <t>TO</t>
  </si>
  <si>
    <t>EIO</t>
  </si>
  <si>
    <t>DEO</t>
  </si>
  <si>
    <t>DW</t>
  </si>
  <si>
    <t>YDEI</t>
  </si>
  <si>
    <t>DETW</t>
  </si>
  <si>
    <t>ETO</t>
  </si>
  <si>
    <t>YDEITO</t>
  </si>
  <si>
    <t>SYD</t>
  </si>
  <si>
    <t>YO</t>
  </si>
  <si>
    <t>STO</t>
  </si>
  <si>
    <t>YDEIOW</t>
  </si>
  <si>
    <t>SYDIT</t>
  </si>
  <si>
    <t>TW</t>
  </si>
  <si>
    <t>YDE</t>
  </si>
  <si>
    <t>SEW</t>
  </si>
  <si>
    <t>DEI</t>
  </si>
  <si>
    <t>IO</t>
  </si>
  <si>
    <t>ITW</t>
  </si>
  <si>
    <t>DITW</t>
  </si>
  <si>
    <t>DEITW</t>
  </si>
  <si>
    <t>DI</t>
  </si>
  <si>
    <t>YEO</t>
  </si>
  <si>
    <t>SYET</t>
  </si>
  <si>
    <t>SYDEIO</t>
  </si>
  <si>
    <t>SDTO</t>
  </si>
  <si>
    <t>YEIW</t>
  </si>
  <si>
    <t>YEIO</t>
  </si>
  <si>
    <t>YDEO</t>
  </si>
  <si>
    <t>SYT</t>
  </si>
  <si>
    <t>DITOW</t>
  </si>
  <si>
    <t>YDO</t>
  </si>
  <si>
    <t>YI</t>
  </si>
  <si>
    <t>DIW</t>
  </si>
  <si>
    <t>YDT</t>
  </si>
  <si>
    <t>DT</t>
  </si>
  <si>
    <t>YDTO</t>
  </si>
  <si>
    <t>DEIO</t>
  </si>
  <si>
    <t>YDEIT</t>
  </si>
  <si>
    <t>YIT</t>
  </si>
  <si>
    <t>YDET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</si>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</sst>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3" borderId="0" xfId="0" applyFont="1" applyFill="1"/>
    <xf numFmtId="0" fontId="2" fillId="2" borderId="0" xfId="0" applyFont="1" applyFill="1"/>
    <xf numFmtId="0" fontId="4" fillId="0" borderId="0" xfId="0" applyFont="1"/>
    <xf numFmtId="4" fontId="2" fillId="0" borderId="0" xfId="0" applyNumberFormat="1" applyFont="1"/>
    <xf numFmtId="3" fontId="2" fillId="0" borderId="0" xfId="0" applyNumberFormat="1" applyFont="1"/>
    <xf numFmtId="3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yssawicks/Documents/Research/Kit%20Validation/Kits_WithAge.xlsx" TargetMode="External"/><Relationship Id="rId1" Type="http://schemas.openxmlformats.org/officeDocument/2006/relationships/externalLinkPath" Target="/Users/alyssawicks/Documents/Research/Kit%20Validation/Kits_With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its_WithAge"/>
      <sheetName val="Filled In with Pb"/>
      <sheetName val="Filled In for PCA"/>
      <sheetName val="Filled In for PCA Bin"/>
      <sheetName val="Kits_WithAge_AW"/>
      <sheetName val="AW_Filled In with Pb"/>
    </sheetNames>
    <sheetDataSet>
      <sheetData sheetId="0"/>
      <sheetData sheetId="1"/>
      <sheetData sheetId="2">
        <row r="2">
          <cell r="X2">
            <v>2.5</v>
          </cell>
          <cell r="Y2">
            <v>2.5</v>
          </cell>
          <cell r="Z2">
            <v>2.5</v>
          </cell>
        </row>
        <row r="3">
          <cell r="X3">
            <v>15</v>
          </cell>
          <cell r="Z3">
            <v>36</v>
          </cell>
        </row>
        <row r="4">
          <cell r="X4">
            <v>74</v>
          </cell>
          <cell r="Y4">
            <v>31</v>
          </cell>
          <cell r="Z4">
            <v>273</v>
          </cell>
        </row>
        <row r="5">
          <cell r="X5">
            <v>13</v>
          </cell>
          <cell r="Y5">
            <v>7</v>
          </cell>
          <cell r="Z5">
            <v>2.5</v>
          </cell>
        </row>
        <row r="6">
          <cell r="X6">
            <v>2.5</v>
          </cell>
          <cell r="Y6">
            <v>2.5</v>
          </cell>
          <cell r="Z6">
            <v>2.5</v>
          </cell>
        </row>
        <row r="7">
          <cell r="X7">
            <v>5</v>
          </cell>
          <cell r="Y7">
            <v>14</v>
          </cell>
          <cell r="Z7">
            <v>4</v>
          </cell>
        </row>
        <row r="8">
          <cell r="X8">
            <v>2.5</v>
          </cell>
          <cell r="Y8">
            <v>2.5</v>
          </cell>
          <cell r="Z8">
            <v>2.5</v>
          </cell>
        </row>
        <row r="9">
          <cell r="X9">
            <v>5</v>
          </cell>
          <cell r="Y9">
            <v>13</v>
          </cell>
          <cell r="Z9">
            <v>16</v>
          </cell>
        </row>
        <row r="10">
          <cell r="X10">
            <v>4</v>
          </cell>
          <cell r="Y10">
            <v>2.5</v>
          </cell>
          <cell r="Z10">
            <v>2.5</v>
          </cell>
        </row>
        <row r="11">
          <cell r="X11">
            <v>2.5</v>
          </cell>
          <cell r="Y11">
            <v>2.5</v>
          </cell>
          <cell r="Z11">
            <v>22</v>
          </cell>
        </row>
        <row r="12">
          <cell r="X12">
            <v>6</v>
          </cell>
          <cell r="Y12">
            <v>24</v>
          </cell>
          <cell r="Z12">
            <v>2.5</v>
          </cell>
        </row>
        <row r="13">
          <cell r="X13">
            <v>16</v>
          </cell>
          <cell r="Y13">
            <v>2.5</v>
          </cell>
          <cell r="Z13">
            <v>2.5</v>
          </cell>
        </row>
        <row r="14">
          <cell r="X14">
            <v>2.5</v>
          </cell>
          <cell r="Y14">
            <v>2.5</v>
          </cell>
          <cell r="Z14">
            <v>6</v>
          </cell>
        </row>
        <row r="15">
          <cell r="X15">
            <v>2.5</v>
          </cell>
          <cell r="Y15">
            <v>4</v>
          </cell>
          <cell r="Z15">
            <v>2.5</v>
          </cell>
        </row>
        <row r="16">
          <cell r="X16">
            <v>2.5</v>
          </cell>
          <cell r="Y16">
            <v>5</v>
          </cell>
          <cell r="Z16">
            <v>2.5</v>
          </cell>
        </row>
        <row r="17">
          <cell r="X17">
            <v>6</v>
          </cell>
          <cell r="Y17">
            <v>31</v>
          </cell>
          <cell r="Z17">
            <v>11</v>
          </cell>
        </row>
        <row r="18">
          <cell r="X18">
            <v>6</v>
          </cell>
          <cell r="Y18">
            <v>2.5</v>
          </cell>
          <cell r="Z18">
            <v>7</v>
          </cell>
        </row>
        <row r="19">
          <cell r="X19">
            <v>2.5</v>
          </cell>
          <cell r="Y19">
            <v>2.5</v>
          </cell>
          <cell r="Z19">
            <v>2.5</v>
          </cell>
        </row>
        <row r="20">
          <cell r="X20">
            <v>2.5</v>
          </cell>
          <cell r="Y20">
            <v>2.5</v>
          </cell>
          <cell r="Z20">
            <v>2.5</v>
          </cell>
        </row>
        <row r="21">
          <cell r="X21">
            <v>2.5</v>
          </cell>
          <cell r="Y21">
            <v>4</v>
          </cell>
          <cell r="Z21">
            <v>8</v>
          </cell>
        </row>
        <row r="22">
          <cell r="X22">
            <v>35</v>
          </cell>
          <cell r="Y22">
            <v>8</v>
          </cell>
          <cell r="Z22">
            <v>8</v>
          </cell>
        </row>
        <row r="23">
          <cell r="X23">
            <v>29</v>
          </cell>
          <cell r="Y23">
            <v>76</v>
          </cell>
          <cell r="Z23">
            <v>356</v>
          </cell>
        </row>
        <row r="24">
          <cell r="X24">
            <v>48</v>
          </cell>
          <cell r="Y24">
            <v>20</v>
          </cell>
          <cell r="Z24">
            <v>39</v>
          </cell>
        </row>
        <row r="25">
          <cell r="X25">
            <v>7</v>
          </cell>
          <cell r="Y25">
            <v>2.5</v>
          </cell>
          <cell r="Z25">
            <v>2.5</v>
          </cell>
        </row>
        <row r="26">
          <cell r="X26">
            <v>354</v>
          </cell>
          <cell r="Y26">
            <v>2.5</v>
          </cell>
          <cell r="Z26">
            <v>6</v>
          </cell>
        </row>
        <row r="27">
          <cell r="X27">
            <v>19</v>
          </cell>
          <cell r="Y27">
            <v>28</v>
          </cell>
          <cell r="Z27">
            <v>34</v>
          </cell>
        </row>
        <row r="29">
          <cell r="X29">
            <v>9</v>
          </cell>
          <cell r="Y29">
            <v>10</v>
          </cell>
          <cell r="Z29">
            <v>2.5</v>
          </cell>
        </row>
        <row r="30">
          <cell r="X30">
            <v>2.5</v>
          </cell>
          <cell r="Y30">
            <v>6</v>
          </cell>
          <cell r="Z30">
            <v>2.5</v>
          </cell>
        </row>
        <row r="31">
          <cell r="X31">
            <v>2.5</v>
          </cell>
          <cell r="Y31">
            <v>15</v>
          </cell>
          <cell r="Z31">
            <v>11</v>
          </cell>
        </row>
        <row r="32">
          <cell r="X32">
            <v>35</v>
          </cell>
          <cell r="Y32">
            <v>26</v>
          </cell>
          <cell r="Z32">
            <v>2.5</v>
          </cell>
        </row>
        <row r="33">
          <cell r="X33">
            <v>4</v>
          </cell>
          <cell r="Y33">
            <v>13</v>
          </cell>
          <cell r="Z33">
            <v>16</v>
          </cell>
        </row>
        <row r="34">
          <cell r="X34">
            <v>10</v>
          </cell>
          <cell r="Y34">
            <v>2.5</v>
          </cell>
          <cell r="Z34">
            <v>8</v>
          </cell>
        </row>
        <row r="35">
          <cell r="X35">
            <v>2.5</v>
          </cell>
          <cell r="Y35">
            <v>2.5</v>
          </cell>
          <cell r="Z35">
            <v>2.5</v>
          </cell>
        </row>
        <row r="36">
          <cell r="X36">
            <v>2.5</v>
          </cell>
          <cell r="Y36">
            <v>2.5</v>
          </cell>
          <cell r="Z36">
            <v>2.5</v>
          </cell>
        </row>
        <row r="37">
          <cell r="X37">
            <v>560</v>
          </cell>
          <cell r="Y37">
            <v>8</v>
          </cell>
          <cell r="Z37">
            <v>163</v>
          </cell>
        </row>
        <row r="38">
          <cell r="X38">
            <v>2.5</v>
          </cell>
          <cell r="Y38">
            <v>2.5</v>
          </cell>
          <cell r="Z38">
            <v>2.5</v>
          </cell>
        </row>
        <row r="39">
          <cell r="X39">
            <v>2.5</v>
          </cell>
          <cell r="Y39">
            <v>2.5</v>
          </cell>
          <cell r="Z39">
            <v>2.5</v>
          </cell>
        </row>
        <row r="40">
          <cell r="X40">
            <v>4</v>
          </cell>
          <cell r="Y40">
            <v>4</v>
          </cell>
          <cell r="Z40">
            <v>2.5</v>
          </cell>
        </row>
        <row r="41">
          <cell r="X41">
            <v>2.5</v>
          </cell>
          <cell r="Y41">
            <v>2.5</v>
          </cell>
          <cell r="Z41">
            <v>9</v>
          </cell>
        </row>
        <row r="42">
          <cell r="X42">
            <v>85</v>
          </cell>
          <cell r="Y42">
            <v>24</v>
          </cell>
          <cell r="Z42">
            <v>10</v>
          </cell>
        </row>
        <row r="43">
          <cell r="X43">
            <v>2.5</v>
          </cell>
          <cell r="Y43">
            <v>2.5</v>
          </cell>
          <cell r="Z43">
            <v>2.5</v>
          </cell>
        </row>
        <row r="44">
          <cell r="X44">
            <v>20</v>
          </cell>
          <cell r="Y44">
            <v>41</v>
          </cell>
          <cell r="Z44">
            <v>6</v>
          </cell>
        </row>
        <row r="45">
          <cell r="X45">
            <v>11</v>
          </cell>
          <cell r="Y45">
            <v>2.5</v>
          </cell>
          <cell r="Z45">
            <v>10</v>
          </cell>
        </row>
        <row r="46">
          <cell r="X46">
            <v>48</v>
          </cell>
          <cell r="Y46">
            <v>309</v>
          </cell>
          <cell r="Z46">
            <v>176</v>
          </cell>
        </row>
        <row r="47">
          <cell r="X47">
            <v>2.5</v>
          </cell>
          <cell r="Y47">
            <v>2.5</v>
          </cell>
          <cell r="Z47">
            <v>2.5</v>
          </cell>
        </row>
        <row r="48">
          <cell r="X48">
            <v>8</v>
          </cell>
          <cell r="Y48">
            <v>2.5</v>
          </cell>
          <cell r="Z48">
            <v>11</v>
          </cell>
        </row>
        <row r="49">
          <cell r="X49">
            <v>4</v>
          </cell>
          <cell r="Y49">
            <v>2.5</v>
          </cell>
          <cell r="Z49">
            <v>2.5</v>
          </cell>
        </row>
        <row r="50">
          <cell r="X50">
            <v>4</v>
          </cell>
          <cell r="Y50">
            <v>6</v>
          </cell>
          <cell r="Z50">
            <v>13</v>
          </cell>
        </row>
        <row r="51">
          <cell r="X51">
            <v>8</v>
          </cell>
          <cell r="Y51">
            <v>2.5</v>
          </cell>
          <cell r="Z51">
            <v>2.5</v>
          </cell>
        </row>
        <row r="52">
          <cell r="X52">
            <v>4</v>
          </cell>
          <cell r="Y52">
            <v>19</v>
          </cell>
          <cell r="Z52">
            <v>7</v>
          </cell>
        </row>
        <row r="53">
          <cell r="X53">
            <v>6</v>
          </cell>
          <cell r="Y53">
            <v>2.5</v>
          </cell>
          <cell r="Z53">
            <v>6</v>
          </cell>
        </row>
        <row r="54">
          <cell r="X54">
            <v>2.5</v>
          </cell>
          <cell r="Y54">
            <v>2.5</v>
          </cell>
          <cell r="Z54">
            <v>2.5</v>
          </cell>
        </row>
        <row r="55">
          <cell r="X55">
            <v>33</v>
          </cell>
          <cell r="Y55">
            <v>2.5</v>
          </cell>
          <cell r="Z55">
            <v>311</v>
          </cell>
        </row>
        <row r="56">
          <cell r="X56">
            <v>2.5</v>
          </cell>
          <cell r="Y56">
            <v>2.5</v>
          </cell>
          <cell r="Z56">
            <v>2.5</v>
          </cell>
        </row>
        <row r="57">
          <cell r="X57">
            <v>28</v>
          </cell>
          <cell r="Y57">
            <v>10</v>
          </cell>
          <cell r="Z57">
            <v>43</v>
          </cell>
        </row>
        <row r="58">
          <cell r="X58">
            <v>47</v>
          </cell>
          <cell r="Y58">
            <v>38</v>
          </cell>
          <cell r="Z58">
            <v>2999</v>
          </cell>
        </row>
        <row r="59">
          <cell r="X59">
            <v>2.5</v>
          </cell>
          <cell r="Y59">
            <v>9</v>
          </cell>
          <cell r="Z59">
            <v>5</v>
          </cell>
        </row>
        <row r="60">
          <cell r="X60">
            <v>341</v>
          </cell>
          <cell r="Y60">
            <v>7829</v>
          </cell>
          <cell r="Z60">
            <v>1094</v>
          </cell>
        </row>
        <row r="61">
          <cell r="X61">
            <v>140</v>
          </cell>
          <cell r="Y61">
            <v>169</v>
          </cell>
          <cell r="Z61">
            <v>98</v>
          </cell>
        </row>
        <row r="62">
          <cell r="X62">
            <v>16</v>
          </cell>
          <cell r="Y62">
            <v>2.5</v>
          </cell>
          <cell r="Z62">
            <v>9</v>
          </cell>
        </row>
        <row r="63">
          <cell r="X63">
            <v>71</v>
          </cell>
          <cell r="Y63">
            <v>75</v>
          </cell>
          <cell r="Z63">
            <v>7</v>
          </cell>
        </row>
        <row r="64">
          <cell r="X64">
            <v>101</v>
          </cell>
          <cell r="Y64">
            <v>51</v>
          </cell>
          <cell r="Z64">
            <v>131</v>
          </cell>
        </row>
        <row r="65">
          <cell r="X65">
            <v>10</v>
          </cell>
          <cell r="Y65">
            <v>5</v>
          </cell>
          <cell r="Z65">
            <v>14</v>
          </cell>
        </row>
        <row r="66">
          <cell r="X66">
            <v>41</v>
          </cell>
          <cell r="Y66">
            <v>44</v>
          </cell>
          <cell r="Z66">
            <v>80</v>
          </cell>
        </row>
        <row r="67">
          <cell r="X67">
            <v>2.5</v>
          </cell>
          <cell r="Y67">
            <v>9</v>
          </cell>
          <cell r="Z67">
            <v>1215</v>
          </cell>
        </row>
        <row r="68">
          <cell r="X68">
            <v>48</v>
          </cell>
          <cell r="Y68">
            <v>20</v>
          </cell>
          <cell r="Z68">
            <v>6</v>
          </cell>
        </row>
        <row r="69">
          <cell r="X69">
            <v>10</v>
          </cell>
          <cell r="Y69">
            <v>2.5</v>
          </cell>
          <cell r="Z69">
            <v>2.5</v>
          </cell>
        </row>
        <row r="70">
          <cell r="X70">
            <v>43</v>
          </cell>
          <cell r="Y70">
            <v>18</v>
          </cell>
          <cell r="Z70">
            <v>29</v>
          </cell>
        </row>
        <row r="72">
          <cell r="X72">
            <v>51</v>
          </cell>
          <cell r="Y72">
            <v>60</v>
          </cell>
          <cell r="Z72">
            <v>47</v>
          </cell>
        </row>
        <row r="73">
          <cell r="X73">
            <v>30</v>
          </cell>
          <cell r="Y73">
            <v>28</v>
          </cell>
          <cell r="Z73">
            <v>135</v>
          </cell>
        </row>
        <row r="74">
          <cell r="X74">
            <v>2.5</v>
          </cell>
          <cell r="Y74">
            <v>2.5</v>
          </cell>
          <cell r="Z74">
            <v>2.5</v>
          </cell>
        </row>
        <row r="75">
          <cell r="X75">
            <v>7</v>
          </cell>
          <cell r="Y75">
            <v>13</v>
          </cell>
          <cell r="Z75">
            <v>2.5</v>
          </cell>
        </row>
        <row r="76">
          <cell r="X76">
            <v>2.5</v>
          </cell>
          <cell r="Y76">
            <v>2.5</v>
          </cell>
          <cell r="Z76">
            <v>2.5</v>
          </cell>
        </row>
        <row r="77">
          <cell r="X77">
            <v>2.5</v>
          </cell>
          <cell r="Y77">
            <v>2.5</v>
          </cell>
          <cell r="Z77">
            <v>5</v>
          </cell>
        </row>
        <row r="78">
          <cell r="X78">
            <v>11</v>
          </cell>
          <cell r="Y78">
            <v>5</v>
          </cell>
          <cell r="Z78">
            <v>2.5</v>
          </cell>
        </row>
        <row r="79">
          <cell r="X79">
            <v>24</v>
          </cell>
          <cell r="Y79">
            <v>44</v>
          </cell>
          <cell r="Z79">
            <v>37</v>
          </cell>
        </row>
        <row r="80">
          <cell r="X80">
            <v>2.5</v>
          </cell>
          <cell r="Y80">
            <v>6</v>
          </cell>
          <cell r="Z80">
            <v>5</v>
          </cell>
        </row>
        <row r="81">
          <cell r="X81">
            <v>12</v>
          </cell>
          <cell r="Y81">
            <v>2.5</v>
          </cell>
          <cell r="Z81">
            <v>89</v>
          </cell>
        </row>
        <row r="82">
          <cell r="X82">
            <v>2.5</v>
          </cell>
          <cell r="Y82">
            <v>2.5</v>
          </cell>
          <cell r="Z82">
            <v>35</v>
          </cell>
        </row>
        <row r="83">
          <cell r="X83">
            <v>7</v>
          </cell>
          <cell r="Y83">
            <v>2.5</v>
          </cell>
          <cell r="Z83">
            <v>2.5</v>
          </cell>
        </row>
        <row r="84">
          <cell r="X84">
            <v>29</v>
          </cell>
          <cell r="Y84">
            <v>17</v>
          </cell>
          <cell r="Z84">
            <v>145</v>
          </cell>
        </row>
        <row r="85">
          <cell r="X85">
            <v>5</v>
          </cell>
          <cell r="Y85">
            <v>2.5</v>
          </cell>
          <cell r="Z85">
            <v>10</v>
          </cell>
        </row>
        <row r="86">
          <cell r="X86">
            <v>2.5</v>
          </cell>
          <cell r="Y86">
            <v>2.5</v>
          </cell>
          <cell r="Z86">
            <v>3767</v>
          </cell>
        </row>
        <row r="87">
          <cell r="X87">
            <v>890</v>
          </cell>
          <cell r="Y87">
            <v>2.5</v>
          </cell>
          <cell r="Z87">
            <v>149</v>
          </cell>
        </row>
        <row r="88">
          <cell r="X88">
            <v>4334</v>
          </cell>
          <cell r="Y88">
            <v>17</v>
          </cell>
          <cell r="Z88">
            <v>26</v>
          </cell>
        </row>
        <row r="89">
          <cell r="X89">
            <v>2.5</v>
          </cell>
          <cell r="Y89">
            <v>2.5</v>
          </cell>
          <cell r="Z89">
            <v>9</v>
          </cell>
        </row>
        <row r="90">
          <cell r="X90">
            <v>2.5</v>
          </cell>
          <cell r="Y90">
            <v>2.5</v>
          </cell>
          <cell r="Z90">
            <v>103</v>
          </cell>
        </row>
        <row r="91">
          <cell r="X91">
            <v>2.5</v>
          </cell>
          <cell r="Y91">
            <v>2.5</v>
          </cell>
          <cell r="Z91">
            <v>289</v>
          </cell>
        </row>
        <row r="92">
          <cell r="X92">
            <v>2.5</v>
          </cell>
          <cell r="Y92">
            <v>6</v>
          </cell>
          <cell r="Z92">
            <v>5</v>
          </cell>
        </row>
        <row r="93">
          <cell r="X93">
            <v>2.5</v>
          </cell>
          <cell r="Y93">
            <v>17</v>
          </cell>
          <cell r="Z93">
            <v>2.5</v>
          </cell>
        </row>
        <row r="94">
          <cell r="X94">
            <v>72</v>
          </cell>
          <cell r="Y94">
            <v>24</v>
          </cell>
          <cell r="Z94">
            <v>2.5</v>
          </cell>
        </row>
        <row r="96">
          <cell r="X96">
            <v>2.5</v>
          </cell>
          <cell r="Y96">
            <v>13</v>
          </cell>
          <cell r="Z96">
            <v>2.5</v>
          </cell>
        </row>
        <row r="97">
          <cell r="X97">
            <v>2.5</v>
          </cell>
          <cell r="Y97">
            <v>2.5</v>
          </cell>
          <cell r="Z97">
            <v>15</v>
          </cell>
        </row>
        <row r="98">
          <cell r="X98">
            <v>11</v>
          </cell>
          <cell r="Y98">
            <v>11</v>
          </cell>
          <cell r="Z98">
            <v>2.5</v>
          </cell>
        </row>
        <row r="99">
          <cell r="X99">
            <v>10</v>
          </cell>
          <cell r="Y99">
            <v>41</v>
          </cell>
          <cell r="Z99">
            <v>20</v>
          </cell>
        </row>
        <row r="100">
          <cell r="X100">
            <v>5</v>
          </cell>
          <cell r="Y100">
            <v>5</v>
          </cell>
          <cell r="Z100">
            <v>7</v>
          </cell>
        </row>
        <row r="101">
          <cell r="X101">
            <v>6</v>
          </cell>
          <cell r="Y101">
            <v>5</v>
          </cell>
          <cell r="Z101">
            <v>2.5</v>
          </cell>
        </row>
        <row r="102">
          <cell r="X102">
            <v>8</v>
          </cell>
          <cell r="Y102">
            <v>2.5</v>
          </cell>
          <cell r="Z102">
            <v>7</v>
          </cell>
        </row>
        <row r="103">
          <cell r="X103">
            <v>6</v>
          </cell>
          <cell r="Y103">
            <v>14</v>
          </cell>
          <cell r="Z103">
            <v>36</v>
          </cell>
        </row>
        <row r="104">
          <cell r="X104">
            <v>2.5</v>
          </cell>
          <cell r="Y104">
            <v>2.5</v>
          </cell>
          <cell r="Z104">
            <v>2.5</v>
          </cell>
        </row>
        <row r="105">
          <cell r="X105">
            <v>197</v>
          </cell>
          <cell r="Y105">
            <v>13</v>
          </cell>
          <cell r="Z105">
            <v>10</v>
          </cell>
        </row>
        <row r="106">
          <cell r="X106">
            <v>2.5</v>
          </cell>
          <cell r="Y106">
            <v>13</v>
          </cell>
          <cell r="Z106">
            <v>2.5</v>
          </cell>
        </row>
        <row r="107">
          <cell r="X107">
            <v>4</v>
          </cell>
          <cell r="Y107">
            <v>28</v>
          </cell>
          <cell r="Z107">
            <v>199</v>
          </cell>
        </row>
        <row r="108">
          <cell r="X108">
            <v>17</v>
          </cell>
          <cell r="Y108">
            <v>10</v>
          </cell>
          <cell r="Z108">
            <v>284</v>
          </cell>
        </row>
        <row r="109">
          <cell r="X109">
            <v>22</v>
          </cell>
          <cell r="Y109">
            <v>6</v>
          </cell>
          <cell r="Z109">
            <v>5</v>
          </cell>
        </row>
        <row r="110">
          <cell r="X110">
            <v>9</v>
          </cell>
          <cell r="Y110">
            <v>63</v>
          </cell>
          <cell r="Z110">
            <v>20</v>
          </cell>
        </row>
        <row r="111">
          <cell r="X111">
            <v>2.5</v>
          </cell>
          <cell r="Y111">
            <v>9</v>
          </cell>
          <cell r="Z111">
            <v>2.5</v>
          </cell>
        </row>
        <row r="112">
          <cell r="X112">
            <v>43</v>
          </cell>
          <cell r="Y112">
            <v>28</v>
          </cell>
          <cell r="Z112">
            <v>421</v>
          </cell>
        </row>
        <row r="113">
          <cell r="X113">
            <v>25</v>
          </cell>
          <cell r="Y113">
            <v>12</v>
          </cell>
          <cell r="Z113">
            <v>86</v>
          </cell>
        </row>
        <row r="114">
          <cell r="X114">
            <v>6</v>
          </cell>
          <cell r="Y114">
            <v>2.5</v>
          </cell>
          <cell r="Z114">
            <v>2.5</v>
          </cell>
        </row>
        <row r="115">
          <cell r="X115">
            <v>7</v>
          </cell>
          <cell r="Y115">
            <v>6</v>
          </cell>
          <cell r="Z115">
            <v>2.5</v>
          </cell>
        </row>
        <row r="116">
          <cell r="X116">
            <v>2.5</v>
          </cell>
          <cell r="Y116">
            <v>2.5</v>
          </cell>
          <cell r="Z116">
            <v>2.5</v>
          </cell>
        </row>
        <row r="117">
          <cell r="X117">
            <v>7</v>
          </cell>
          <cell r="Y117">
            <v>2.5</v>
          </cell>
          <cell r="Z117">
            <v>2.5</v>
          </cell>
        </row>
        <row r="118">
          <cell r="X118">
            <v>2.5</v>
          </cell>
          <cell r="Y118">
            <v>2.5</v>
          </cell>
          <cell r="Z118">
            <v>2.5</v>
          </cell>
        </row>
        <row r="119">
          <cell r="X119">
            <v>2.5</v>
          </cell>
          <cell r="Y119">
            <v>2.5</v>
          </cell>
          <cell r="Z119">
            <v>9</v>
          </cell>
        </row>
        <row r="120">
          <cell r="X120">
            <v>7</v>
          </cell>
          <cell r="Y120">
            <v>6</v>
          </cell>
          <cell r="Z120">
            <v>6</v>
          </cell>
        </row>
        <row r="121">
          <cell r="X121">
            <v>15</v>
          </cell>
          <cell r="Y121">
            <v>12</v>
          </cell>
          <cell r="Z121">
            <v>252</v>
          </cell>
        </row>
        <row r="122">
          <cell r="X122">
            <v>4</v>
          </cell>
          <cell r="Y122">
            <v>5</v>
          </cell>
          <cell r="Z122">
            <v>2.5</v>
          </cell>
        </row>
        <row r="123">
          <cell r="X123">
            <v>2.5</v>
          </cell>
          <cell r="Y123">
            <v>2.5</v>
          </cell>
          <cell r="Z123">
            <v>2.5</v>
          </cell>
        </row>
        <row r="124">
          <cell r="X124">
            <v>2.5</v>
          </cell>
          <cell r="Y124">
            <v>2.5</v>
          </cell>
          <cell r="Z124">
            <v>2.5</v>
          </cell>
        </row>
        <row r="125">
          <cell r="X125">
            <v>6</v>
          </cell>
          <cell r="Y125">
            <v>2.5</v>
          </cell>
          <cell r="Z125">
            <v>2.6</v>
          </cell>
        </row>
        <row r="126">
          <cell r="X126">
            <v>2.5</v>
          </cell>
          <cell r="Y126">
            <v>2.5</v>
          </cell>
          <cell r="Z126">
            <v>2.5</v>
          </cell>
        </row>
        <row r="127">
          <cell r="X127">
            <v>104</v>
          </cell>
          <cell r="Y127">
            <v>10</v>
          </cell>
          <cell r="Z127">
            <v>15</v>
          </cell>
        </row>
        <row r="128">
          <cell r="Z128">
            <v>13</v>
          </cell>
        </row>
        <row r="129">
          <cell r="X129">
            <v>2.5</v>
          </cell>
          <cell r="Y129">
            <v>2.5</v>
          </cell>
          <cell r="Z129">
            <v>2.5</v>
          </cell>
        </row>
        <row r="130">
          <cell r="X130">
            <v>4</v>
          </cell>
          <cell r="Y130">
            <v>17</v>
          </cell>
          <cell r="Z130">
            <v>2.5</v>
          </cell>
        </row>
        <row r="131">
          <cell r="X131">
            <v>2.5</v>
          </cell>
          <cell r="Y131">
            <v>2.5</v>
          </cell>
          <cell r="Z131">
            <v>2.5</v>
          </cell>
        </row>
        <row r="132">
          <cell r="X132">
            <v>2.5</v>
          </cell>
          <cell r="Y132">
            <v>2.5</v>
          </cell>
          <cell r="Z132">
            <v>2.5</v>
          </cell>
        </row>
        <row r="133">
          <cell r="X133">
            <v>15</v>
          </cell>
          <cell r="Y133">
            <v>32</v>
          </cell>
          <cell r="Z133">
            <v>74</v>
          </cell>
        </row>
        <row r="134">
          <cell r="X134">
            <v>2.5</v>
          </cell>
          <cell r="Y134">
            <v>2.5</v>
          </cell>
          <cell r="Z134">
            <v>2.5</v>
          </cell>
        </row>
        <row r="135">
          <cell r="X135">
            <v>7</v>
          </cell>
          <cell r="Y135">
            <v>19</v>
          </cell>
          <cell r="Z135">
            <v>6</v>
          </cell>
        </row>
        <row r="136">
          <cell r="X136">
            <v>2.5</v>
          </cell>
          <cell r="Y136">
            <v>2.5</v>
          </cell>
          <cell r="Z136">
            <v>2.5</v>
          </cell>
        </row>
        <row r="137">
          <cell r="X137">
            <v>31</v>
          </cell>
          <cell r="Y137">
            <v>26</v>
          </cell>
          <cell r="Z137">
            <v>88</v>
          </cell>
        </row>
        <row r="138">
          <cell r="X138">
            <v>2.5</v>
          </cell>
          <cell r="Y138">
            <v>2.5</v>
          </cell>
          <cell r="Z138">
            <v>2.5</v>
          </cell>
        </row>
        <row r="139">
          <cell r="X139">
            <v>2.5</v>
          </cell>
          <cell r="Y139">
            <v>6</v>
          </cell>
          <cell r="Z139">
            <v>2.5</v>
          </cell>
        </row>
        <row r="140">
          <cell r="Y140">
            <v>35</v>
          </cell>
          <cell r="Z140">
            <v>29</v>
          </cell>
        </row>
        <row r="141">
          <cell r="X141">
            <v>10</v>
          </cell>
          <cell r="Y141">
            <v>5</v>
          </cell>
          <cell r="Z141">
            <v>2.5</v>
          </cell>
        </row>
        <row r="142">
          <cell r="X142">
            <v>5</v>
          </cell>
          <cell r="Y142">
            <v>6</v>
          </cell>
          <cell r="Z142">
            <v>28</v>
          </cell>
        </row>
        <row r="143">
          <cell r="X143">
            <v>8</v>
          </cell>
          <cell r="Y143">
            <v>5</v>
          </cell>
          <cell r="Z143">
            <v>52</v>
          </cell>
        </row>
        <row r="144">
          <cell r="X144">
            <v>5</v>
          </cell>
          <cell r="Y144">
            <v>2.5</v>
          </cell>
          <cell r="Z144">
            <v>30</v>
          </cell>
        </row>
        <row r="145">
          <cell r="X145">
            <v>2.5</v>
          </cell>
          <cell r="Y145">
            <v>6</v>
          </cell>
          <cell r="Z145">
            <v>2.5</v>
          </cell>
        </row>
        <row r="147">
          <cell r="X147">
            <v>2.5</v>
          </cell>
          <cell r="Y147">
            <v>11</v>
          </cell>
          <cell r="Z147">
            <v>6</v>
          </cell>
        </row>
        <row r="148">
          <cell r="X148">
            <v>222</v>
          </cell>
          <cell r="Y148">
            <v>2.5</v>
          </cell>
          <cell r="Z148">
            <v>11</v>
          </cell>
        </row>
        <row r="149">
          <cell r="X149">
            <v>9</v>
          </cell>
          <cell r="Z149">
            <v>2764</v>
          </cell>
        </row>
        <row r="150">
          <cell r="Y150">
            <v>0</v>
          </cell>
          <cell r="Z150">
            <v>51</v>
          </cell>
        </row>
        <row r="151">
          <cell r="X151">
            <v>0</v>
          </cell>
          <cell r="Y151">
            <v>8.6</v>
          </cell>
          <cell r="Z151">
            <v>0</v>
          </cell>
        </row>
        <row r="152">
          <cell r="X152">
            <v>1804.7</v>
          </cell>
          <cell r="Y152">
            <v>0</v>
          </cell>
          <cell r="Z152">
            <v>1378.6</v>
          </cell>
        </row>
        <row r="153">
          <cell r="X153">
            <v>171</v>
          </cell>
          <cell r="Y153">
            <v>123.7</v>
          </cell>
          <cell r="Z153">
            <v>0</v>
          </cell>
        </row>
        <row r="154">
          <cell r="X154">
            <v>22.8</v>
          </cell>
          <cell r="Y154">
            <v>4.9000000000000004</v>
          </cell>
          <cell r="Z154">
            <v>0</v>
          </cell>
        </row>
        <row r="155">
          <cell r="X155">
            <v>11.7</v>
          </cell>
          <cell r="Y155">
            <v>68.599999999999994</v>
          </cell>
          <cell r="Z155">
            <v>23.9</v>
          </cell>
        </row>
        <row r="156">
          <cell r="X156">
            <v>55</v>
          </cell>
          <cell r="Z156">
            <v>427.5</v>
          </cell>
        </row>
        <row r="157">
          <cell r="Y157">
            <v>0</v>
          </cell>
          <cell r="Z157">
            <v>0</v>
          </cell>
        </row>
        <row r="158">
          <cell r="X158">
            <v>56.6</v>
          </cell>
          <cell r="Y158">
            <v>4.7</v>
          </cell>
          <cell r="Z158">
            <v>45.8</v>
          </cell>
        </row>
        <row r="159">
          <cell r="X159">
            <v>0</v>
          </cell>
          <cell r="Y159">
            <v>0</v>
          </cell>
          <cell r="Z159">
            <v>0</v>
          </cell>
        </row>
        <row r="160">
          <cell r="X160">
            <v>0</v>
          </cell>
          <cell r="Y160">
            <v>0</v>
          </cell>
          <cell r="Z160">
            <v>0</v>
          </cell>
        </row>
        <row r="161">
          <cell r="X161">
            <v>0</v>
          </cell>
          <cell r="Y161">
            <v>0</v>
          </cell>
          <cell r="Z161">
            <v>0</v>
          </cell>
        </row>
        <row r="162">
          <cell r="X162">
            <v>82</v>
          </cell>
          <cell r="Y162">
            <v>34</v>
          </cell>
          <cell r="Z162">
            <v>26</v>
          </cell>
        </row>
        <row r="163">
          <cell r="X163">
            <v>30</v>
          </cell>
          <cell r="Y163">
            <v>48</v>
          </cell>
          <cell r="Z163">
            <v>7</v>
          </cell>
        </row>
        <row r="164">
          <cell r="Y164">
            <v>0</v>
          </cell>
          <cell r="Z164">
            <v>133.6</v>
          </cell>
        </row>
        <row r="165">
          <cell r="X165">
            <v>0</v>
          </cell>
          <cell r="Y165">
            <v>33.9</v>
          </cell>
          <cell r="Z165">
            <v>7.7</v>
          </cell>
        </row>
        <row r="166">
          <cell r="X166">
            <v>138</v>
          </cell>
          <cell r="Y166">
            <v>705</v>
          </cell>
        </row>
        <row r="167">
          <cell r="Z167">
            <v>5</v>
          </cell>
        </row>
        <row r="168">
          <cell r="Y168">
            <v>2692</v>
          </cell>
          <cell r="Z168">
            <v>33400</v>
          </cell>
        </row>
        <row r="169">
          <cell r="X169">
            <v>107.4</v>
          </cell>
          <cell r="Y169">
            <v>16.3</v>
          </cell>
          <cell r="Z169">
            <v>0</v>
          </cell>
        </row>
        <row r="171">
          <cell r="X171">
            <v>0</v>
          </cell>
          <cell r="Y171">
            <v>0</v>
          </cell>
          <cell r="Z171">
            <v>634.70000000000005</v>
          </cell>
        </row>
        <row r="172">
          <cell r="X172">
            <v>0</v>
          </cell>
          <cell r="Y172">
            <v>0</v>
          </cell>
          <cell r="Z172">
            <v>0</v>
          </cell>
        </row>
        <row r="173">
          <cell r="X173">
            <v>237.2</v>
          </cell>
          <cell r="Y173">
            <v>0</v>
          </cell>
          <cell r="Z173">
            <v>4.3</v>
          </cell>
        </row>
        <row r="174">
          <cell r="X174">
            <v>263.7</v>
          </cell>
          <cell r="Y174">
            <v>0</v>
          </cell>
          <cell r="Z174">
            <v>244.8</v>
          </cell>
        </row>
        <row r="175">
          <cell r="X175">
            <v>0</v>
          </cell>
          <cell r="Y175">
            <v>0</v>
          </cell>
          <cell r="Z175">
            <v>0</v>
          </cell>
        </row>
        <row r="176">
          <cell r="X176">
            <v>14.8</v>
          </cell>
          <cell r="Y176">
            <v>7.2</v>
          </cell>
          <cell r="Z176">
            <v>2337</v>
          </cell>
        </row>
        <row r="177">
          <cell r="X177">
            <v>93.7</v>
          </cell>
          <cell r="Z177">
            <v>1916.2</v>
          </cell>
        </row>
        <row r="178">
          <cell r="X178">
            <v>0</v>
          </cell>
          <cell r="Y178">
            <v>0</v>
          </cell>
          <cell r="Z178">
            <v>15.2</v>
          </cell>
        </row>
        <row r="179">
          <cell r="X179">
            <v>0</v>
          </cell>
          <cell r="Y179">
            <v>0</v>
          </cell>
          <cell r="Z179">
            <v>0</v>
          </cell>
        </row>
        <row r="180">
          <cell r="Z180">
            <v>71.099999999999994</v>
          </cell>
        </row>
        <row r="181">
          <cell r="Z181">
            <v>23</v>
          </cell>
        </row>
        <row r="182">
          <cell r="X182">
            <v>0</v>
          </cell>
          <cell r="Y182">
            <v>0</v>
          </cell>
          <cell r="Z182">
            <v>348.9</v>
          </cell>
        </row>
        <row r="183">
          <cell r="X183">
            <v>225</v>
          </cell>
          <cell r="Y183">
            <v>60</v>
          </cell>
          <cell r="Z183">
            <v>16</v>
          </cell>
        </row>
        <row r="184">
          <cell r="X184">
            <v>0</v>
          </cell>
          <cell r="Y184">
            <v>0</v>
          </cell>
          <cell r="Z184">
            <v>118.2</v>
          </cell>
        </row>
        <row r="185">
          <cell r="X185">
            <v>0</v>
          </cell>
          <cell r="Y185">
            <v>0</v>
          </cell>
          <cell r="Z185">
            <v>0</v>
          </cell>
        </row>
        <row r="186">
          <cell r="X186">
            <v>0</v>
          </cell>
          <cell r="Y186">
            <v>0</v>
          </cell>
          <cell r="Z186">
            <v>0</v>
          </cell>
        </row>
        <row r="187">
          <cell r="X187">
            <v>0</v>
          </cell>
          <cell r="Y187">
            <v>0</v>
          </cell>
          <cell r="Z187">
            <v>0</v>
          </cell>
        </row>
        <row r="188">
          <cell r="X188">
            <v>0</v>
          </cell>
          <cell r="Y188">
            <v>0</v>
          </cell>
          <cell r="Z188">
            <v>0</v>
          </cell>
        </row>
        <row r="189">
          <cell r="X189">
            <v>0</v>
          </cell>
          <cell r="Y189">
            <v>0</v>
          </cell>
          <cell r="Z189">
            <v>0</v>
          </cell>
        </row>
        <row r="190">
          <cell r="X190">
            <v>0</v>
          </cell>
          <cell r="Y190">
            <v>0</v>
          </cell>
          <cell r="Z190">
            <v>0</v>
          </cell>
        </row>
        <row r="191">
          <cell r="X191">
            <v>184</v>
          </cell>
          <cell r="Y191">
            <v>32</v>
          </cell>
          <cell r="Z191">
            <v>15</v>
          </cell>
        </row>
        <row r="192">
          <cell r="X192">
            <v>0</v>
          </cell>
          <cell r="Y192">
            <v>0</v>
          </cell>
          <cell r="Z192">
            <v>205.3</v>
          </cell>
        </row>
        <row r="193">
          <cell r="X193">
            <v>395.6</v>
          </cell>
          <cell r="Y193">
            <v>39.799999999999997</v>
          </cell>
          <cell r="Z193">
            <v>0</v>
          </cell>
        </row>
        <row r="194">
          <cell r="X194">
            <v>0</v>
          </cell>
          <cell r="Y194">
            <v>0</v>
          </cell>
          <cell r="Z194">
            <v>7.8</v>
          </cell>
        </row>
        <row r="195">
          <cell r="X195">
            <v>0</v>
          </cell>
          <cell r="Y195">
            <v>0</v>
          </cell>
          <cell r="Z195">
            <v>0</v>
          </cell>
        </row>
        <row r="196">
          <cell r="X196">
            <v>0</v>
          </cell>
          <cell r="Y196">
            <v>31</v>
          </cell>
          <cell r="Z196">
            <v>3</v>
          </cell>
        </row>
        <row r="198">
          <cell r="X198">
            <v>0</v>
          </cell>
          <cell r="Z198">
            <v>0</v>
          </cell>
        </row>
        <row r="200">
          <cell r="X200">
            <v>0</v>
          </cell>
          <cell r="Y200">
            <v>0</v>
          </cell>
          <cell r="Z200">
            <v>0</v>
          </cell>
        </row>
        <row r="203">
          <cell r="X203">
            <v>70</v>
          </cell>
          <cell r="Y203">
            <v>0</v>
          </cell>
          <cell r="Z203">
            <v>3211.5</v>
          </cell>
        </row>
        <row r="204">
          <cell r="X204">
            <v>0</v>
          </cell>
          <cell r="Y204">
            <v>0</v>
          </cell>
          <cell r="Z204">
            <v>0</v>
          </cell>
        </row>
        <row r="205">
          <cell r="X205">
            <v>3360.1</v>
          </cell>
          <cell r="Y205">
            <v>156.9</v>
          </cell>
          <cell r="Z205">
            <v>31.2</v>
          </cell>
        </row>
        <row r="207">
          <cell r="X207">
            <v>835</v>
          </cell>
          <cell r="Z207">
            <v>1962</v>
          </cell>
        </row>
        <row r="208">
          <cell r="X208">
            <v>1682</v>
          </cell>
        </row>
        <row r="209">
          <cell r="X209">
            <v>121.3</v>
          </cell>
          <cell r="Y209">
            <v>0</v>
          </cell>
          <cell r="Z209">
            <v>503.2</v>
          </cell>
        </row>
        <row r="210">
          <cell r="X210">
            <v>0</v>
          </cell>
          <cell r="Y210">
            <v>0</v>
          </cell>
          <cell r="Z210">
            <v>17.2</v>
          </cell>
        </row>
        <row r="211">
          <cell r="Z211">
            <v>0</v>
          </cell>
        </row>
        <row r="212">
          <cell r="X212">
            <v>0</v>
          </cell>
          <cell r="Y212">
            <v>107.7</v>
          </cell>
          <cell r="Z212">
            <v>0</v>
          </cell>
        </row>
        <row r="214">
          <cell r="X214">
            <v>0</v>
          </cell>
          <cell r="Y214">
            <v>0</v>
          </cell>
          <cell r="Z214">
            <v>0</v>
          </cell>
        </row>
        <row r="216">
          <cell r="X216">
            <v>0</v>
          </cell>
          <cell r="Y216">
            <v>89.3</v>
          </cell>
          <cell r="Z216">
            <v>0</v>
          </cell>
        </row>
        <row r="217">
          <cell r="X217">
            <v>0</v>
          </cell>
          <cell r="Y217">
            <v>0</v>
          </cell>
          <cell r="Z217">
            <v>47.2</v>
          </cell>
        </row>
        <row r="218">
          <cell r="X218">
            <v>3.9</v>
          </cell>
          <cell r="Y218">
            <v>0</v>
          </cell>
          <cell r="Z218">
            <v>0</v>
          </cell>
        </row>
        <row r="219">
          <cell r="Z219">
            <v>43</v>
          </cell>
        </row>
        <row r="220">
          <cell r="X220">
            <v>0</v>
          </cell>
          <cell r="Y220">
            <v>0</v>
          </cell>
          <cell r="Z220">
            <v>0</v>
          </cell>
        </row>
        <row r="221">
          <cell r="X221">
            <v>7.6</v>
          </cell>
          <cell r="Y221">
            <v>96.6</v>
          </cell>
          <cell r="Z221">
            <v>23.3</v>
          </cell>
        </row>
        <row r="222">
          <cell r="Y222">
            <v>171.7</v>
          </cell>
          <cell r="Z222">
            <v>0</v>
          </cell>
        </row>
        <row r="223">
          <cell r="X223">
            <v>131.30000000000001</v>
          </cell>
          <cell r="Y223">
            <v>0</v>
          </cell>
          <cell r="Z223">
            <v>0</v>
          </cell>
        </row>
        <row r="224">
          <cell r="X224">
            <v>0</v>
          </cell>
          <cell r="Y224">
            <v>0</v>
          </cell>
          <cell r="Z224">
            <v>0</v>
          </cell>
        </row>
        <row r="225">
          <cell r="X225">
            <v>0</v>
          </cell>
          <cell r="Y225">
            <v>0</v>
          </cell>
          <cell r="Z225">
            <v>0</v>
          </cell>
        </row>
        <row r="226">
          <cell r="X226">
            <v>1212</v>
          </cell>
          <cell r="Z226">
            <v>76</v>
          </cell>
        </row>
        <row r="227">
          <cell r="X227">
            <v>0</v>
          </cell>
          <cell r="Y227">
            <v>25</v>
          </cell>
          <cell r="Z227">
            <v>0</v>
          </cell>
        </row>
        <row r="228">
          <cell r="X228">
            <v>0</v>
          </cell>
          <cell r="Y228">
            <v>0</v>
          </cell>
          <cell r="Z228">
            <v>0</v>
          </cell>
        </row>
        <row r="229">
          <cell r="X229">
            <v>0</v>
          </cell>
          <cell r="Y229">
            <v>0</v>
          </cell>
          <cell r="Z229">
            <v>0</v>
          </cell>
        </row>
        <row r="230">
          <cell r="X230">
            <v>0</v>
          </cell>
          <cell r="Y230">
            <v>0</v>
          </cell>
          <cell r="Z230">
            <v>39</v>
          </cell>
        </row>
        <row r="231">
          <cell r="X231">
            <v>0</v>
          </cell>
          <cell r="Y231">
            <v>0</v>
          </cell>
          <cell r="Z231">
            <v>0</v>
          </cell>
        </row>
        <row r="232">
          <cell r="X232">
            <v>15</v>
          </cell>
          <cell r="Y232">
            <v>16.7</v>
          </cell>
          <cell r="Z232">
            <v>18.100000000000001</v>
          </cell>
        </row>
        <row r="233">
          <cell r="X233">
            <v>0</v>
          </cell>
          <cell r="Y233">
            <v>0</v>
          </cell>
          <cell r="Z233">
            <v>0</v>
          </cell>
        </row>
        <row r="234">
          <cell r="X234">
            <v>0</v>
          </cell>
          <cell r="Y234">
            <v>0</v>
          </cell>
          <cell r="Z234">
            <v>0</v>
          </cell>
        </row>
        <row r="235">
          <cell r="X235">
            <v>51.8</v>
          </cell>
          <cell r="Y235">
            <v>0</v>
          </cell>
          <cell r="Z235">
            <v>14.3</v>
          </cell>
        </row>
        <row r="236">
          <cell r="X236">
            <v>119.9</v>
          </cell>
          <cell r="Y236">
            <v>13</v>
          </cell>
          <cell r="Z236">
            <v>456.5</v>
          </cell>
        </row>
        <row r="237">
          <cell r="X237">
            <v>122.8</v>
          </cell>
          <cell r="Y237">
            <v>47.5</v>
          </cell>
          <cell r="Z237">
            <v>0</v>
          </cell>
        </row>
        <row r="238">
          <cell r="X238">
            <v>0</v>
          </cell>
          <cell r="Y238">
            <v>0</v>
          </cell>
          <cell r="Z238">
            <v>0</v>
          </cell>
        </row>
        <row r="239">
          <cell r="Y239">
            <v>0</v>
          </cell>
          <cell r="Z239">
            <v>636.20000000000005</v>
          </cell>
        </row>
        <row r="240">
          <cell r="Y240">
            <v>31</v>
          </cell>
        </row>
        <row r="241">
          <cell r="Y241">
            <v>6.5</v>
          </cell>
        </row>
        <row r="242">
          <cell r="X242">
            <v>0</v>
          </cell>
          <cell r="Y242">
            <v>0</v>
          </cell>
          <cell r="Z242">
            <v>0</v>
          </cell>
        </row>
        <row r="244">
          <cell r="X244">
            <v>0</v>
          </cell>
          <cell r="Y244">
            <v>0</v>
          </cell>
          <cell r="Z244">
            <v>200</v>
          </cell>
        </row>
        <row r="245">
          <cell r="X245">
            <v>0</v>
          </cell>
          <cell r="Y245">
            <v>84.7</v>
          </cell>
          <cell r="Z245">
            <v>4.5</v>
          </cell>
        </row>
        <row r="246">
          <cell r="X246">
            <v>0</v>
          </cell>
          <cell r="Y246">
            <v>0</v>
          </cell>
          <cell r="Z246">
            <v>0</v>
          </cell>
        </row>
        <row r="247">
          <cell r="X247">
            <v>0</v>
          </cell>
          <cell r="Y247">
            <v>0</v>
          </cell>
          <cell r="Z247">
            <v>0</v>
          </cell>
        </row>
        <row r="248">
          <cell r="X248">
            <v>0</v>
          </cell>
          <cell r="Y248">
            <v>0</v>
          </cell>
          <cell r="Z248">
            <v>0</v>
          </cell>
        </row>
        <row r="250">
          <cell r="X250">
            <v>30.3</v>
          </cell>
          <cell r="Y250">
            <v>24.4</v>
          </cell>
          <cell r="Z250">
            <v>36.799999999999997</v>
          </cell>
        </row>
        <row r="251">
          <cell r="X251">
            <v>39.200000000000003</v>
          </cell>
          <cell r="Y251">
            <v>194.1</v>
          </cell>
          <cell r="Z251">
            <v>213.7</v>
          </cell>
        </row>
        <row r="253">
          <cell r="X253">
            <v>7.8</v>
          </cell>
          <cell r="Y253">
            <v>29.3</v>
          </cell>
          <cell r="Z253">
            <v>164</v>
          </cell>
        </row>
        <row r="254">
          <cell r="X254">
            <v>162.80000000000001</v>
          </cell>
          <cell r="Y254">
            <v>0</v>
          </cell>
          <cell r="Z254">
            <v>28.9</v>
          </cell>
        </row>
        <row r="256">
          <cell r="X256">
            <v>0</v>
          </cell>
          <cell r="Y256">
            <v>0</v>
          </cell>
          <cell r="Z256">
            <v>0</v>
          </cell>
        </row>
        <row r="257">
          <cell r="X257">
            <v>595.4</v>
          </cell>
          <cell r="Y257">
            <v>10.4</v>
          </cell>
          <cell r="Z257">
            <v>57.5</v>
          </cell>
        </row>
        <row r="259">
          <cell r="X259">
            <v>30.6</v>
          </cell>
          <cell r="Y259">
            <v>41.5</v>
          </cell>
          <cell r="Z259">
            <v>2502.6999999999998</v>
          </cell>
        </row>
        <row r="260">
          <cell r="X260">
            <v>0</v>
          </cell>
          <cell r="Y260">
            <v>0</v>
          </cell>
          <cell r="Z260">
            <v>0</v>
          </cell>
        </row>
        <row r="262">
          <cell r="X262">
            <v>0</v>
          </cell>
          <cell r="Y262">
            <v>0</v>
          </cell>
          <cell r="Z262">
            <v>0</v>
          </cell>
        </row>
        <row r="264">
          <cell r="X264">
            <v>0</v>
          </cell>
          <cell r="Y264">
            <v>4</v>
          </cell>
          <cell r="Z264">
            <v>0</v>
          </cell>
        </row>
        <row r="265">
          <cell r="X265">
            <v>8</v>
          </cell>
          <cell r="Y265">
            <v>0</v>
          </cell>
          <cell r="Z265">
            <v>47</v>
          </cell>
        </row>
        <row r="267">
          <cell r="X267">
            <v>0</v>
          </cell>
          <cell r="Y267">
            <v>30</v>
          </cell>
          <cell r="Z267">
            <v>0</v>
          </cell>
        </row>
        <row r="269">
          <cell r="X269">
            <v>0</v>
          </cell>
          <cell r="Y269">
            <v>0</v>
          </cell>
          <cell r="Z269">
            <v>0</v>
          </cell>
        </row>
        <row r="270">
          <cell r="X270">
            <v>0</v>
          </cell>
          <cell r="Y270">
            <v>0</v>
          </cell>
          <cell r="Z270">
            <v>0</v>
          </cell>
        </row>
        <row r="271">
          <cell r="X271">
            <v>0</v>
          </cell>
          <cell r="Z271">
            <v>13.7</v>
          </cell>
        </row>
        <row r="272">
          <cell r="X272">
            <v>0</v>
          </cell>
          <cell r="Y272">
            <v>0</v>
          </cell>
          <cell r="Z272">
            <v>0</v>
          </cell>
        </row>
        <row r="273">
          <cell r="X273">
            <v>0</v>
          </cell>
          <cell r="Y273">
            <v>497.1</v>
          </cell>
        </row>
        <row r="276">
          <cell r="X276">
            <v>0</v>
          </cell>
          <cell r="Y276">
            <v>0</v>
          </cell>
          <cell r="Z276">
            <v>0</v>
          </cell>
        </row>
        <row r="277">
          <cell r="Z277">
            <v>1401</v>
          </cell>
        </row>
        <row r="278">
          <cell r="X278">
            <v>0</v>
          </cell>
          <cell r="Y278">
            <v>0</v>
          </cell>
          <cell r="Z278">
            <v>257.89999999999998</v>
          </cell>
        </row>
        <row r="279">
          <cell r="X279">
            <v>0</v>
          </cell>
          <cell r="Y279">
            <v>0</v>
          </cell>
          <cell r="Z279">
            <v>55</v>
          </cell>
        </row>
        <row r="280">
          <cell r="Y280">
            <v>7.4</v>
          </cell>
          <cell r="Z280">
            <v>0</v>
          </cell>
        </row>
        <row r="282">
          <cell r="X282">
            <v>4</v>
          </cell>
          <cell r="Z282">
            <v>0</v>
          </cell>
        </row>
        <row r="284">
          <cell r="Y284">
            <v>0</v>
          </cell>
          <cell r="Z284">
            <v>0</v>
          </cell>
        </row>
        <row r="285">
          <cell r="Y285">
            <v>0</v>
          </cell>
          <cell r="Z285">
            <v>0</v>
          </cell>
        </row>
        <row r="289">
          <cell r="X289">
            <v>70</v>
          </cell>
          <cell r="Z289">
            <v>21</v>
          </cell>
        </row>
        <row r="290">
          <cell r="X290">
            <v>60</v>
          </cell>
          <cell r="Y290">
            <v>10</v>
          </cell>
          <cell r="Z290">
            <v>33</v>
          </cell>
        </row>
        <row r="291">
          <cell r="X291">
            <v>48</v>
          </cell>
          <cell r="Y291">
            <v>51</v>
          </cell>
          <cell r="Z291">
            <v>82</v>
          </cell>
        </row>
        <row r="292">
          <cell r="Y292">
            <v>0</v>
          </cell>
        </row>
        <row r="293">
          <cell r="Z293">
            <v>61.6</v>
          </cell>
        </row>
        <row r="294">
          <cell r="X294">
            <v>7</v>
          </cell>
          <cell r="Z294">
            <v>94</v>
          </cell>
        </row>
        <row r="295">
          <cell r="X295">
            <v>8</v>
          </cell>
          <cell r="Y295">
            <v>730</v>
          </cell>
          <cell r="Z295">
            <v>223</v>
          </cell>
        </row>
        <row r="296">
          <cell r="X296">
            <v>30</v>
          </cell>
          <cell r="Y296">
            <v>0</v>
          </cell>
          <cell r="Z296">
            <v>0</v>
          </cell>
        </row>
        <row r="297">
          <cell r="Y297">
            <v>0</v>
          </cell>
          <cell r="Z297">
            <v>0</v>
          </cell>
        </row>
        <row r="298">
          <cell r="X298">
            <v>2.5</v>
          </cell>
          <cell r="Y298">
            <v>2.5</v>
          </cell>
          <cell r="Z298">
            <v>2.5</v>
          </cell>
        </row>
        <row r="299">
          <cell r="X299">
            <v>2.5</v>
          </cell>
          <cell r="Y299">
            <v>2.5</v>
          </cell>
          <cell r="Z299">
            <v>2.5</v>
          </cell>
        </row>
        <row r="300">
          <cell r="X300">
            <v>0</v>
          </cell>
          <cell r="Y300">
            <v>0</v>
          </cell>
          <cell r="Z300">
            <v>0</v>
          </cell>
        </row>
        <row r="301">
          <cell r="X301">
            <v>2.5</v>
          </cell>
          <cell r="Y301">
            <v>2.5</v>
          </cell>
          <cell r="Z301">
            <v>6</v>
          </cell>
        </row>
        <row r="302">
          <cell r="X302">
            <v>0</v>
          </cell>
          <cell r="Y302">
            <v>0</v>
          </cell>
        </row>
        <row r="303">
          <cell r="X303">
            <v>0</v>
          </cell>
          <cell r="Y303">
            <v>0</v>
          </cell>
          <cell r="Z303">
            <v>85</v>
          </cell>
        </row>
        <row r="304">
          <cell r="X304">
            <v>12</v>
          </cell>
          <cell r="Y304">
            <v>27</v>
          </cell>
          <cell r="Z304">
            <v>9</v>
          </cell>
        </row>
        <row r="305">
          <cell r="X305">
            <v>0</v>
          </cell>
          <cell r="Y305">
            <v>51.5</v>
          </cell>
          <cell r="Z305">
            <v>11.8</v>
          </cell>
        </row>
        <row r="306">
          <cell r="X306">
            <v>202</v>
          </cell>
          <cell r="Y306">
            <v>0</v>
          </cell>
          <cell r="Z306">
            <v>25</v>
          </cell>
        </row>
        <row r="307">
          <cell r="X307">
            <v>57</v>
          </cell>
          <cell r="Y307">
            <v>0</v>
          </cell>
          <cell r="Z307">
            <v>51</v>
          </cell>
        </row>
        <row r="308">
          <cell r="X308">
            <v>2.5</v>
          </cell>
          <cell r="Y308">
            <v>4</v>
          </cell>
          <cell r="Z308">
            <v>2.5</v>
          </cell>
        </row>
        <row r="309">
          <cell r="X309">
            <v>1734</v>
          </cell>
          <cell r="Y309">
            <v>47</v>
          </cell>
          <cell r="Z309">
            <v>62</v>
          </cell>
        </row>
        <row r="310">
          <cell r="X310">
            <v>20</v>
          </cell>
          <cell r="Y310">
            <v>2.5</v>
          </cell>
          <cell r="Z310">
            <v>2.5</v>
          </cell>
        </row>
        <row r="311">
          <cell r="X311">
            <v>93</v>
          </cell>
          <cell r="Y311">
            <v>8</v>
          </cell>
          <cell r="Z311">
            <v>2.5</v>
          </cell>
        </row>
        <row r="312">
          <cell r="X312">
            <v>0</v>
          </cell>
          <cell r="Y312">
            <v>0</v>
          </cell>
          <cell r="Z312">
            <v>64</v>
          </cell>
        </row>
        <row r="313">
          <cell r="X313">
            <v>813</v>
          </cell>
          <cell r="Y313">
            <v>456</v>
          </cell>
          <cell r="Z313">
            <v>21</v>
          </cell>
        </row>
        <row r="314">
          <cell r="X314">
            <v>12</v>
          </cell>
          <cell r="Y314">
            <v>9</v>
          </cell>
          <cell r="Z314">
            <v>18</v>
          </cell>
        </row>
        <row r="315">
          <cell r="X315">
            <v>13</v>
          </cell>
          <cell r="Y315">
            <v>501</v>
          </cell>
          <cell r="Z315">
            <v>24</v>
          </cell>
        </row>
        <row r="316">
          <cell r="X316">
            <v>0</v>
          </cell>
          <cell r="Y316">
            <v>0</v>
          </cell>
          <cell r="Z316">
            <v>0</v>
          </cell>
        </row>
        <row r="317">
          <cell r="X317">
            <v>409</v>
          </cell>
          <cell r="Y317">
            <v>577</v>
          </cell>
          <cell r="Z317">
            <v>21</v>
          </cell>
        </row>
        <row r="318">
          <cell r="X318">
            <v>0</v>
          </cell>
          <cell r="Y318">
            <v>0</v>
          </cell>
          <cell r="Z318">
            <v>0</v>
          </cell>
        </row>
        <row r="319">
          <cell r="X319">
            <v>0</v>
          </cell>
          <cell r="Y319">
            <v>0</v>
          </cell>
          <cell r="Z319">
            <v>0</v>
          </cell>
        </row>
        <row r="320">
          <cell r="X320">
            <v>0</v>
          </cell>
          <cell r="Y320">
            <v>0</v>
          </cell>
          <cell r="Z320">
            <v>0</v>
          </cell>
        </row>
        <row r="321">
          <cell r="X321">
            <v>2.5</v>
          </cell>
          <cell r="Y321">
            <v>2.5</v>
          </cell>
          <cell r="Z321">
            <v>2.5</v>
          </cell>
        </row>
        <row r="322">
          <cell r="X322">
            <v>2.5</v>
          </cell>
          <cell r="Y322">
            <v>2.5</v>
          </cell>
          <cell r="Z322">
            <v>5</v>
          </cell>
        </row>
        <row r="323">
          <cell r="X323">
            <v>5</v>
          </cell>
          <cell r="Y323">
            <v>409</v>
          </cell>
          <cell r="Z323">
            <v>127</v>
          </cell>
        </row>
        <row r="324">
          <cell r="X324">
            <v>2.5</v>
          </cell>
          <cell r="Y324">
            <v>4</v>
          </cell>
          <cell r="Z324">
            <v>2.5</v>
          </cell>
        </row>
        <row r="326">
          <cell r="X326">
            <v>8</v>
          </cell>
          <cell r="Y326">
            <v>2.5</v>
          </cell>
          <cell r="Z326">
            <v>2.5</v>
          </cell>
        </row>
        <row r="327">
          <cell r="X327">
            <v>2.5</v>
          </cell>
          <cell r="Y327">
            <v>14</v>
          </cell>
          <cell r="Z327">
            <v>2.5</v>
          </cell>
        </row>
        <row r="328">
          <cell r="X328">
            <v>0</v>
          </cell>
          <cell r="Y328">
            <v>0</v>
          </cell>
          <cell r="Z328">
            <v>0</v>
          </cell>
        </row>
        <row r="329">
          <cell r="X329">
            <v>43</v>
          </cell>
          <cell r="Y329">
            <v>107</v>
          </cell>
          <cell r="Z329">
            <v>104</v>
          </cell>
        </row>
        <row r="330">
          <cell r="X330">
            <v>48</v>
          </cell>
          <cell r="Y330">
            <v>28</v>
          </cell>
          <cell r="Z330">
            <v>46</v>
          </cell>
        </row>
        <row r="331">
          <cell r="X331">
            <v>5</v>
          </cell>
          <cell r="Y331">
            <v>6</v>
          </cell>
          <cell r="Z331">
            <v>21</v>
          </cell>
        </row>
        <row r="332">
          <cell r="X332">
            <v>5</v>
          </cell>
          <cell r="Y332">
            <v>10</v>
          </cell>
          <cell r="Z332">
            <v>2.5</v>
          </cell>
        </row>
        <row r="333">
          <cell r="Y333">
            <v>9</v>
          </cell>
          <cell r="Z333">
            <v>0</v>
          </cell>
        </row>
        <row r="334">
          <cell r="X334">
            <v>2.5</v>
          </cell>
          <cell r="Y334">
            <v>2.5</v>
          </cell>
          <cell r="Z334">
            <v>2.5</v>
          </cell>
        </row>
        <row r="335">
          <cell r="X335">
            <v>371</v>
          </cell>
          <cell r="Y335">
            <v>0</v>
          </cell>
          <cell r="Z335">
            <v>9</v>
          </cell>
        </row>
        <row r="336">
          <cell r="X336">
            <v>125</v>
          </cell>
          <cell r="Y336">
            <v>0</v>
          </cell>
          <cell r="Z336">
            <v>7</v>
          </cell>
        </row>
        <row r="337">
          <cell r="X337">
            <v>21</v>
          </cell>
          <cell r="Y337">
            <v>14</v>
          </cell>
          <cell r="Z337">
            <v>5</v>
          </cell>
        </row>
        <row r="338">
          <cell r="X338">
            <v>10</v>
          </cell>
          <cell r="Y338">
            <v>29</v>
          </cell>
          <cell r="Z338">
            <v>2.5</v>
          </cell>
        </row>
        <row r="339">
          <cell r="X339">
            <v>7</v>
          </cell>
          <cell r="Y339">
            <v>10</v>
          </cell>
          <cell r="Z339">
            <v>19</v>
          </cell>
        </row>
        <row r="340">
          <cell r="X340">
            <v>5</v>
          </cell>
          <cell r="Y340">
            <v>2.5</v>
          </cell>
          <cell r="Z340">
            <v>290</v>
          </cell>
        </row>
        <row r="341">
          <cell r="X341">
            <v>5</v>
          </cell>
          <cell r="Y341">
            <v>4</v>
          </cell>
          <cell r="Z341">
            <v>2.5</v>
          </cell>
        </row>
        <row r="344">
          <cell r="X344">
            <v>2.5</v>
          </cell>
          <cell r="Y344">
            <v>2.5</v>
          </cell>
          <cell r="Z344">
            <v>140</v>
          </cell>
        </row>
        <row r="345">
          <cell r="X345">
            <v>30</v>
          </cell>
          <cell r="Y345">
            <v>13</v>
          </cell>
          <cell r="Z345">
            <v>11</v>
          </cell>
        </row>
        <row r="346">
          <cell r="X346">
            <v>2.5</v>
          </cell>
          <cell r="Y346">
            <v>2.5</v>
          </cell>
          <cell r="Z346">
            <v>2.5</v>
          </cell>
        </row>
        <row r="347">
          <cell r="X347">
            <v>2.5</v>
          </cell>
          <cell r="Y347">
            <v>11</v>
          </cell>
          <cell r="Z347">
            <v>7</v>
          </cell>
        </row>
        <row r="348">
          <cell r="X348">
            <v>2.5</v>
          </cell>
          <cell r="Y348">
            <v>47</v>
          </cell>
          <cell r="Z348">
            <v>2.5</v>
          </cell>
        </row>
        <row r="349">
          <cell r="X349">
            <v>2.5</v>
          </cell>
          <cell r="Y349">
            <v>2.5</v>
          </cell>
          <cell r="Z349">
            <v>2.5</v>
          </cell>
        </row>
        <row r="350">
          <cell r="X350">
            <v>2.5</v>
          </cell>
          <cell r="Z350">
            <v>2.5</v>
          </cell>
        </row>
        <row r="351">
          <cell r="X351">
            <v>2.5</v>
          </cell>
          <cell r="Y351">
            <v>15</v>
          </cell>
          <cell r="Z351">
            <v>2.5</v>
          </cell>
        </row>
        <row r="352">
          <cell r="X352">
            <v>0</v>
          </cell>
          <cell r="Y352">
            <v>0</v>
          </cell>
          <cell r="Z352">
            <v>5</v>
          </cell>
        </row>
        <row r="353">
          <cell r="X353">
            <v>17</v>
          </cell>
          <cell r="Y353">
            <v>2.5</v>
          </cell>
          <cell r="Z353">
            <v>14</v>
          </cell>
        </row>
        <row r="354">
          <cell r="X354">
            <v>2.5</v>
          </cell>
          <cell r="Y354">
            <v>18</v>
          </cell>
          <cell r="Z354">
            <v>2.5</v>
          </cell>
        </row>
        <row r="355">
          <cell r="X355">
            <v>2.5</v>
          </cell>
          <cell r="Y355">
            <v>2.5</v>
          </cell>
          <cell r="Z355">
            <v>2.5</v>
          </cell>
        </row>
        <row r="356">
          <cell r="X356">
            <v>5</v>
          </cell>
          <cell r="Y356">
            <v>5</v>
          </cell>
          <cell r="Z356">
            <v>7</v>
          </cell>
        </row>
        <row r="357">
          <cell r="X357">
            <v>2.5</v>
          </cell>
          <cell r="Y357">
            <v>2.5</v>
          </cell>
          <cell r="Z357">
            <v>2.5</v>
          </cell>
        </row>
        <row r="358">
          <cell r="X358">
            <v>7</v>
          </cell>
          <cell r="Y358">
            <v>6</v>
          </cell>
          <cell r="Z358">
            <v>0</v>
          </cell>
        </row>
        <row r="359">
          <cell r="X359">
            <v>2.5</v>
          </cell>
          <cell r="Y359">
            <v>2.5</v>
          </cell>
          <cell r="Z359">
            <v>2.5</v>
          </cell>
        </row>
        <row r="361">
          <cell r="X361">
            <v>2.5</v>
          </cell>
          <cell r="Y361">
            <v>2.5</v>
          </cell>
          <cell r="Z361">
            <v>5</v>
          </cell>
        </row>
        <row r="362">
          <cell r="X362">
            <v>2.5</v>
          </cell>
          <cell r="Y362">
            <v>13</v>
          </cell>
          <cell r="Z362">
            <v>6</v>
          </cell>
        </row>
        <row r="363">
          <cell r="X363">
            <v>2.5</v>
          </cell>
          <cell r="Y363">
            <v>2.5</v>
          </cell>
          <cell r="Z363">
            <v>5</v>
          </cell>
        </row>
        <row r="364">
          <cell r="X364">
            <v>0</v>
          </cell>
          <cell r="Y364">
            <v>0</v>
          </cell>
          <cell r="Z364">
            <v>0</v>
          </cell>
        </row>
        <row r="365">
          <cell r="X365">
            <v>2.5</v>
          </cell>
          <cell r="Y365">
            <v>2.5</v>
          </cell>
          <cell r="Z365">
            <v>2.5</v>
          </cell>
        </row>
        <row r="366">
          <cell r="X366">
            <v>2.5</v>
          </cell>
          <cell r="Y366">
            <v>46</v>
          </cell>
          <cell r="Z366">
            <v>80</v>
          </cell>
        </row>
        <row r="367">
          <cell r="X367">
            <v>5</v>
          </cell>
          <cell r="Y367">
            <v>2.5</v>
          </cell>
          <cell r="Z367">
            <v>8</v>
          </cell>
        </row>
        <row r="368">
          <cell r="X368">
            <v>2.5</v>
          </cell>
          <cell r="Y368">
            <v>2.5</v>
          </cell>
          <cell r="Z368">
            <v>2.5</v>
          </cell>
        </row>
        <row r="369">
          <cell r="X369">
            <v>2.5</v>
          </cell>
          <cell r="Y369">
            <v>2.5</v>
          </cell>
          <cell r="Z369">
            <v>6</v>
          </cell>
        </row>
        <row r="370">
          <cell r="X370">
            <v>2.5</v>
          </cell>
          <cell r="Y370">
            <v>2.5</v>
          </cell>
          <cell r="Z370">
            <v>2.5</v>
          </cell>
        </row>
        <row r="371">
          <cell r="X371">
            <v>0</v>
          </cell>
          <cell r="Y371">
            <v>0</v>
          </cell>
          <cell r="Z371">
            <v>0</v>
          </cell>
        </row>
        <row r="372">
          <cell r="X372">
            <v>0</v>
          </cell>
          <cell r="Y372">
            <v>0</v>
          </cell>
          <cell r="Z372">
            <v>0</v>
          </cell>
        </row>
        <row r="373">
          <cell r="Y373">
            <v>41.7</v>
          </cell>
          <cell r="Z373">
            <v>0</v>
          </cell>
        </row>
        <row r="374">
          <cell r="X374">
            <v>2.5</v>
          </cell>
          <cell r="Y374">
            <v>2.5</v>
          </cell>
          <cell r="Z374">
            <v>2.5</v>
          </cell>
        </row>
        <row r="375">
          <cell r="X375">
            <v>729</v>
          </cell>
          <cell r="Y375">
            <v>17</v>
          </cell>
          <cell r="Z375">
            <v>229</v>
          </cell>
        </row>
        <row r="376">
          <cell r="X376">
            <v>4</v>
          </cell>
          <cell r="Y376">
            <v>10</v>
          </cell>
          <cell r="Z376">
            <v>2.5</v>
          </cell>
        </row>
        <row r="377">
          <cell r="X377">
            <v>2.5</v>
          </cell>
          <cell r="Y377">
            <v>2.5</v>
          </cell>
          <cell r="Z377">
            <v>2.5</v>
          </cell>
        </row>
        <row r="378">
          <cell r="X378">
            <v>2.5</v>
          </cell>
          <cell r="Y378">
            <v>54</v>
          </cell>
          <cell r="Z378">
            <v>20</v>
          </cell>
        </row>
        <row r="379">
          <cell r="X379">
            <v>4</v>
          </cell>
          <cell r="Y379">
            <v>15</v>
          </cell>
          <cell r="Z379">
            <v>33</v>
          </cell>
        </row>
        <row r="380">
          <cell r="X380">
            <v>32</v>
          </cell>
          <cell r="Y380">
            <v>22</v>
          </cell>
          <cell r="Z380">
            <v>2.5</v>
          </cell>
        </row>
        <row r="381">
          <cell r="X381">
            <v>14</v>
          </cell>
          <cell r="Y381">
            <v>281</v>
          </cell>
          <cell r="Z381">
            <v>2.5</v>
          </cell>
        </row>
        <row r="382">
          <cell r="X382">
            <v>67</v>
          </cell>
          <cell r="Y382">
            <v>107</v>
          </cell>
          <cell r="Z382">
            <v>491</v>
          </cell>
        </row>
        <row r="383">
          <cell r="X383">
            <v>2.5</v>
          </cell>
          <cell r="Y383">
            <v>2.5</v>
          </cell>
          <cell r="Z383">
            <v>2.5</v>
          </cell>
        </row>
        <row r="384">
          <cell r="X384">
            <v>2.5</v>
          </cell>
          <cell r="Y384">
            <v>81</v>
          </cell>
          <cell r="Z384">
            <v>2.5</v>
          </cell>
        </row>
        <row r="385">
          <cell r="X385">
            <v>2.5</v>
          </cell>
          <cell r="Y385">
            <v>2.5</v>
          </cell>
          <cell r="Z385">
            <v>2.5</v>
          </cell>
        </row>
        <row r="386">
          <cell r="X386">
            <v>4</v>
          </cell>
          <cell r="Y386">
            <v>5</v>
          </cell>
          <cell r="Z386">
            <v>11</v>
          </cell>
        </row>
        <row r="387">
          <cell r="X387">
            <v>17</v>
          </cell>
          <cell r="Y387">
            <v>14</v>
          </cell>
          <cell r="Z387">
            <v>45</v>
          </cell>
        </row>
        <row r="388">
          <cell r="X388">
            <v>0</v>
          </cell>
          <cell r="Y388">
            <v>0</v>
          </cell>
          <cell r="Z388">
            <v>17</v>
          </cell>
        </row>
        <row r="390">
          <cell r="X390">
            <v>2.5</v>
          </cell>
          <cell r="Y390">
            <v>5</v>
          </cell>
          <cell r="Z390">
            <v>2.5</v>
          </cell>
        </row>
        <row r="391">
          <cell r="X391">
            <v>2.5</v>
          </cell>
          <cell r="Y391">
            <v>2.5</v>
          </cell>
          <cell r="Z391">
            <v>2.5</v>
          </cell>
        </row>
        <row r="392">
          <cell r="X392">
            <v>25</v>
          </cell>
          <cell r="Y392">
            <v>108</v>
          </cell>
          <cell r="Z392">
            <v>0</v>
          </cell>
        </row>
        <row r="393">
          <cell r="X393">
            <v>23.6</v>
          </cell>
          <cell r="Z393">
            <v>22.3</v>
          </cell>
        </row>
        <row r="394">
          <cell r="X394">
            <v>32.4</v>
          </cell>
        </row>
        <row r="396">
          <cell r="X396">
            <v>2.5</v>
          </cell>
          <cell r="Y396">
            <v>2.5</v>
          </cell>
          <cell r="Z396">
            <v>2.5</v>
          </cell>
        </row>
        <row r="397">
          <cell r="X397">
            <v>6</v>
          </cell>
          <cell r="Y397">
            <v>2.5</v>
          </cell>
          <cell r="Z397">
            <v>2.5</v>
          </cell>
        </row>
        <row r="398">
          <cell r="X398">
            <v>2.5</v>
          </cell>
          <cell r="Y398">
            <v>18</v>
          </cell>
          <cell r="Z398">
            <v>2.5</v>
          </cell>
        </row>
        <row r="399">
          <cell r="X399">
            <v>4.9000000000000004</v>
          </cell>
          <cell r="Y399">
            <v>161</v>
          </cell>
          <cell r="Z399">
            <v>0</v>
          </cell>
        </row>
        <row r="400">
          <cell r="X400">
            <v>11</v>
          </cell>
          <cell r="Y400">
            <v>28</v>
          </cell>
          <cell r="Z400">
            <v>44</v>
          </cell>
        </row>
        <row r="401">
          <cell r="X401">
            <v>53</v>
          </cell>
          <cell r="Y401">
            <v>0</v>
          </cell>
          <cell r="Z401">
            <v>0</v>
          </cell>
        </row>
        <row r="402">
          <cell r="X402">
            <v>2.5</v>
          </cell>
          <cell r="Y402">
            <v>2.5</v>
          </cell>
          <cell r="Z402">
            <v>5</v>
          </cell>
        </row>
        <row r="403">
          <cell r="X403">
            <v>2.5</v>
          </cell>
          <cell r="Y403">
            <v>2.5</v>
          </cell>
          <cell r="Z403">
            <v>2.5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361C-7C3D-B84B-8C4E-89889012CD06}">
  <dimension ref="A1:AG404"/>
  <sheetViews>
    <sheetView tabSelected="1" workbookViewId="0">
      <selection activeCell="O15" sqref="O15"/>
    </sheetView>
  </sheetViews>
  <sheetFormatPr baseColWidth="10" defaultRowHeight="16" x14ac:dyDescent="0.2"/>
  <cols>
    <col min="2" max="2" width="14.33203125" bestFit="1" customWidth="1"/>
  </cols>
  <sheetData>
    <row r="1" spans="1:33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M1" t="s">
        <v>27</v>
      </c>
      <c r="N1" t="s">
        <v>20</v>
      </c>
      <c r="P1" s="4"/>
      <c r="Q1" s="4"/>
      <c r="R1" s="4"/>
      <c r="S1" s="4"/>
      <c r="T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">
      <c r="A2" t="s">
        <v>1</v>
      </c>
      <c r="B2" s="1" t="s">
        <v>14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M2" t="s">
        <v>28</v>
      </c>
      <c r="N2" t="s">
        <v>28</v>
      </c>
    </row>
    <row r="3" spans="1:33" x14ac:dyDescent="0.2">
      <c r="A3" t="s">
        <v>1</v>
      </c>
      <c r="B3" s="1" t="s">
        <v>15</v>
      </c>
      <c r="C3">
        <v>1</v>
      </c>
      <c r="D3">
        <v>1</v>
      </c>
      <c r="E3">
        <v>2</v>
      </c>
      <c r="F3">
        <v>7</v>
      </c>
      <c r="G3">
        <v>7</v>
      </c>
      <c r="H3">
        <v>2</v>
      </c>
      <c r="I3" t="s">
        <v>13</v>
      </c>
      <c r="J3">
        <v>1</v>
      </c>
      <c r="M3" t="s">
        <v>18</v>
      </c>
      <c r="N3" t="s">
        <v>46</v>
      </c>
      <c r="Q3" t="str">
        <f>IF(Raw!Q3="Y","S","")</f>
        <v/>
      </c>
      <c r="R3" t="str">
        <f>IF(Raw!R3="Y","P","")</f>
        <v/>
      </c>
      <c r="S3" t="str">
        <f>IF(Raw!S3="Y","D","")</f>
        <v/>
      </c>
    </row>
    <row r="4" spans="1:33" x14ac:dyDescent="0.2">
      <c r="A4" t="s">
        <v>1</v>
      </c>
      <c r="B4" s="1" t="s">
        <v>15</v>
      </c>
      <c r="C4">
        <v>1</v>
      </c>
      <c r="D4">
        <v>1</v>
      </c>
      <c r="E4">
        <v>2</v>
      </c>
      <c r="F4">
        <v>7</v>
      </c>
      <c r="G4">
        <v>1</v>
      </c>
      <c r="H4">
        <v>7</v>
      </c>
      <c r="I4">
        <v>4</v>
      </c>
      <c r="J4">
        <v>3</v>
      </c>
      <c r="M4" t="s">
        <v>42</v>
      </c>
      <c r="N4" t="s">
        <v>47</v>
      </c>
      <c r="Q4" t="str">
        <f>IF(Raw!Q4="Y","S","")</f>
        <v/>
      </c>
      <c r="R4" t="str">
        <f>IF(Raw!R4="Y","P","")</f>
        <v/>
      </c>
      <c r="S4" t="str">
        <f>IF(Raw!S4="Y","D","")</f>
        <v/>
      </c>
    </row>
    <row r="5" spans="1:33" x14ac:dyDescent="0.2">
      <c r="A5" t="s">
        <v>1</v>
      </c>
      <c r="B5" s="1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>
        <v>2</v>
      </c>
      <c r="I5">
        <v>1</v>
      </c>
      <c r="J5">
        <v>1</v>
      </c>
      <c r="M5" t="s">
        <v>28</v>
      </c>
      <c r="N5" t="s">
        <v>28</v>
      </c>
      <c r="Q5" t="str">
        <f>IF(Raw!Q5="Y","S","")</f>
        <v/>
      </c>
      <c r="R5" t="str">
        <f>IF(Raw!R5="Y","P","")</f>
        <v/>
      </c>
      <c r="S5" t="str">
        <f>IF(Raw!S5="Y","D","")</f>
        <v/>
      </c>
    </row>
    <row r="6" spans="1:33" x14ac:dyDescent="0.2">
      <c r="A6" t="s">
        <v>1</v>
      </c>
      <c r="B6" s="1" t="s">
        <v>16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M6" t="s">
        <v>28</v>
      </c>
      <c r="N6" t="s">
        <v>28</v>
      </c>
      <c r="Q6" t="str">
        <f>IF(Raw!Q6="Y","S","")</f>
        <v/>
      </c>
      <c r="R6" t="str">
        <f>IF(Raw!R6="Y","P","")</f>
        <v/>
      </c>
      <c r="S6" t="str">
        <f>IF(Raw!S6="Y","D","")</f>
        <v/>
      </c>
    </row>
    <row r="7" spans="1:33" x14ac:dyDescent="0.2">
      <c r="A7" t="s">
        <v>1</v>
      </c>
      <c r="B7" s="1" t="s">
        <v>13</v>
      </c>
      <c r="C7">
        <v>1</v>
      </c>
      <c r="D7">
        <v>1</v>
      </c>
      <c r="E7">
        <v>2</v>
      </c>
      <c r="F7">
        <v>2</v>
      </c>
      <c r="G7">
        <v>1</v>
      </c>
      <c r="H7">
        <v>1</v>
      </c>
      <c r="I7">
        <v>2</v>
      </c>
      <c r="J7">
        <v>1</v>
      </c>
      <c r="M7" t="s">
        <v>28</v>
      </c>
      <c r="N7" t="s">
        <v>28</v>
      </c>
      <c r="Q7" t="str">
        <f>IF(Raw!Q7="Y","S","")</f>
        <v/>
      </c>
      <c r="R7" t="str">
        <f>IF(Raw!R7="Y","P","")</f>
        <v/>
      </c>
      <c r="S7" t="str">
        <f>IF(Raw!S7="Y","D","")</f>
        <v/>
      </c>
    </row>
    <row r="8" spans="1:33" x14ac:dyDescent="0.2">
      <c r="A8" t="s">
        <v>1</v>
      </c>
      <c r="B8" s="1" t="s">
        <v>16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M8" t="s">
        <v>28</v>
      </c>
      <c r="N8" t="s">
        <v>28</v>
      </c>
      <c r="Q8" t="str">
        <f>IF(Raw!Q8="Y","S","")</f>
        <v/>
      </c>
      <c r="R8" t="str">
        <f>IF(Raw!R8="Y","P","")</f>
        <v/>
      </c>
      <c r="S8" t="str">
        <f>IF(Raw!S8="Y","D","")</f>
        <v/>
      </c>
    </row>
    <row r="9" spans="1:33" x14ac:dyDescent="0.2">
      <c r="A9" t="s">
        <v>1</v>
      </c>
      <c r="B9" s="1" t="s">
        <v>15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2</v>
      </c>
      <c r="J9">
        <v>1</v>
      </c>
      <c r="M9" t="s">
        <v>28</v>
      </c>
      <c r="N9" t="s">
        <v>28</v>
      </c>
      <c r="Q9" t="str">
        <f>IF(Raw!Q9="Y","S","")</f>
        <v/>
      </c>
      <c r="R9" t="str">
        <f>IF(Raw!R9="Y","P","")</f>
        <v/>
      </c>
      <c r="S9" t="str">
        <f>IF(Raw!S9="Y","D","")</f>
        <v/>
      </c>
    </row>
    <row r="10" spans="1:33" x14ac:dyDescent="0.2">
      <c r="A10" t="s">
        <v>1</v>
      </c>
      <c r="B10" s="1" t="s">
        <v>15</v>
      </c>
      <c r="C10">
        <v>1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>
        <v>1</v>
      </c>
      <c r="M10" t="s">
        <v>28</v>
      </c>
      <c r="N10" t="s">
        <v>28</v>
      </c>
      <c r="Q10" t="str">
        <f>IF(Raw!Q10="Y","S","")</f>
        <v/>
      </c>
      <c r="R10" t="str">
        <f>IF(Raw!R10="Y","P","")</f>
        <v/>
      </c>
      <c r="S10" t="str">
        <f>IF(Raw!S10="Y","D","")</f>
        <v/>
      </c>
    </row>
    <row r="11" spans="1:33" x14ac:dyDescent="0.2">
      <c r="A11" t="s">
        <v>1</v>
      </c>
      <c r="B11" s="1" t="s">
        <v>15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M11" t="s">
        <v>28</v>
      </c>
      <c r="N11" t="s">
        <v>28</v>
      </c>
      <c r="Q11" t="str">
        <f>IF(Raw!Q11="Y","S","")</f>
        <v/>
      </c>
      <c r="R11" t="str">
        <f>IF(Raw!R11="Y","P","")</f>
        <v/>
      </c>
      <c r="S11" t="str">
        <f>IF(Raw!S11="Y","D","")</f>
        <v/>
      </c>
    </row>
    <row r="12" spans="1:33" x14ac:dyDescent="0.2">
      <c r="A12" t="s">
        <v>1</v>
      </c>
      <c r="B12" s="1" t="s">
        <v>15</v>
      </c>
      <c r="C12">
        <v>1</v>
      </c>
      <c r="D12">
        <v>2</v>
      </c>
      <c r="E12">
        <v>4</v>
      </c>
      <c r="F12">
        <v>1</v>
      </c>
      <c r="G12">
        <v>1</v>
      </c>
      <c r="H12">
        <v>1</v>
      </c>
      <c r="I12">
        <v>3</v>
      </c>
      <c r="J12">
        <v>1</v>
      </c>
      <c r="M12" t="s">
        <v>43</v>
      </c>
      <c r="N12" t="s">
        <v>48</v>
      </c>
      <c r="Q12" t="str">
        <f>IF(Raw!Q12="Y","S","")</f>
        <v/>
      </c>
      <c r="R12" t="str">
        <f>IF(Raw!R12="Y","P","")</f>
        <v/>
      </c>
      <c r="S12" t="str">
        <f>IF(Raw!S12="Y","D","")</f>
        <v/>
      </c>
    </row>
    <row r="13" spans="1:33" x14ac:dyDescent="0.2">
      <c r="A13" t="s">
        <v>1</v>
      </c>
      <c r="B13" s="1" t="s">
        <v>15</v>
      </c>
      <c r="C13">
        <v>1</v>
      </c>
      <c r="D13">
        <v>2</v>
      </c>
      <c r="E13">
        <v>5</v>
      </c>
      <c r="F13">
        <v>1</v>
      </c>
      <c r="G13">
        <v>1</v>
      </c>
      <c r="H13">
        <v>2</v>
      </c>
      <c r="I13">
        <v>1</v>
      </c>
      <c r="J13">
        <v>1</v>
      </c>
      <c r="M13" t="s">
        <v>17</v>
      </c>
      <c r="N13" t="s">
        <v>19</v>
      </c>
      <c r="Q13" t="str">
        <f>IF(Raw!Q13="Y","S","")</f>
        <v/>
      </c>
      <c r="R13" t="str">
        <f>IF(Raw!R13="Y","P","")</f>
        <v/>
      </c>
      <c r="S13" t="str">
        <f>IF(Raw!S13="Y","D","")</f>
        <v/>
      </c>
    </row>
    <row r="14" spans="1:33" x14ac:dyDescent="0.2">
      <c r="A14" t="s">
        <v>1</v>
      </c>
      <c r="B14" s="1" t="s">
        <v>14</v>
      </c>
      <c r="C14">
        <v>1</v>
      </c>
      <c r="D14">
        <v>1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M14" t="s">
        <v>28</v>
      </c>
      <c r="N14" t="s">
        <v>28</v>
      </c>
      <c r="Q14" t="str">
        <f>IF(Raw!Q14="Y","S","")</f>
        <v/>
      </c>
      <c r="R14" t="str">
        <f>IF(Raw!R14="Y","P","")</f>
        <v/>
      </c>
      <c r="S14" t="str">
        <f>IF(Raw!S14="Y","D","")</f>
        <v/>
      </c>
    </row>
    <row r="15" spans="1:33" x14ac:dyDescent="0.2">
      <c r="A15" t="s">
        <v>1</v>
      </c>
      <c r="B15" s="1" t="s">
        <v>15</v>
      </c>
      <c r="C15">
        <v>1</v>
      </c>
      <c r="D15">
        <v>1</v>
      </c>
      <c r="E15">
        <v>1</v>
      </c>
      <c r="F15">
        <v>7</v>
      </c>
      <c r="G15">
        <v>1</v>
      </c>
      <c r="H15">
        <v>1</v>
      </c>
      <c r="I15">
        <v>1</v>
      </c>
      <c r="J15">
        <v>1</v>
      </c>
      <c r="M15" t="s">
        <v>18</v>
      </c>
      <c r="N15" t="s">
        <v>22</v>
      </c>
      <c r="Q15" t="str">
        <f>IF(Raw!Q15="Y","S","")</f>
        <v/>
      </c>
      <c r="R15" t="str">
        <f>IF(Raw!R15="Y","P","")</f>
        <v/>
      </c>
      <c r="S15" t="str">
        <f>IF(Raw!S15="Y","D","")</f>
        <v/>
      </c>
    </row>
    <row r="16" spans="1:33" x14ac:dyDescent="0.2">
      <c r="A16" t="s">
        <v>1</v>
      </c>
      <c r="B16" s="1" t="s">
        <v>15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>
        <v>1</v>
      </c>
      <c r="I16">
        <v>1</v>
      </c>
      <c r="J16">
        <v>1</v>
      </c>
      <c r="M16" t="s">
        <v>28</v>
      </c>
      <c r="N16" t="s">
        <v>28</v>
      </c>
      <c r="Q16" t="str">
        <f>IF(Raw!Q16="Y","S","")</f>
        <v/>
      </c>
      <c r="R16" t="str">
        <f>IF(Raw!R16="Y","P","")</f>
        <v/>
      </c>
      <c r="S16" t="str">
        <f>IF(Raw!S16="Y","D","")</f>
        <v/>
      </c>
    </row>
    <row r="17" spans="1:19" x14ac:dyDescent="0.2">
      <c r="A17" t="s">
        <v>1</v>
      </c>
      <c r="B17" s="1" t="s">
        <v>15</v>
      </c>
      <c r="C17">
        <v>1</v>
      </c>
      <c r="D17">
        <v>1</v>
      </c>
      <c r="E17">
        <v>1</v>
      </c>
      <c r="F17">
        <v>2</v>
      </c>
      <c r="G17">
        <v>1</v>
      </c>
      <c r="H17">
        <v>1</v>
      </c>
      <c r="I17">
        <v>4</v>
      </c>
      <c r="J17">
        <v>1</v>
      </c>
      <c r="M17" t="s">
        <v>19</v>
      </c>
      <c r="N17" t="s">
        <v>25</v>
      </c>
      <c r="Q17" t="str">
        <f>IF(Raw!Q17="Y","S","")</f>
        <v/>
      </c>
      <c r="R17" t="str">
        <f>IF(Raw!R17="Y","P","")</f>
        <v/>
      </c>
      <c r="S17" t="str">
        <f>IF(Raw!S17="Y","D","")</f>
        <v/>
      </c>
    </row>
    <row r="18" spans="1:19" x14ac:dyDescent="0.2">
      <c r="A18" t="s">
        <v>1</v>
      </c>
      <c r="B18" s="1" t="s">
        <v>15</v>
      </c>
      <c r="C18">
        <v>1</v>
      </c>
      <c r="D18">
        <v>1</v>
      </c>
      <c r="E18">
        <v>3</v>
      </c>
      <c r="F18">
        <v>1</v>
      </c>
      <c r="G18">
        <v>1</v>
      </c>
      <c r="H18">
        <v>1</v>
      </c>
      <c r="I18">
        <v>1</v>
      </c>
      <c r="J18">
        <v>1</v>
      </c>
      <c r="M18" t="s">
        <v>17</v>
      </c>
      <c r="N18" t="s">
        <v>19</v>
      </c>
      <c r="Q18" t="str">
        <f>IF(Raw!Q18="Y","S","")</f>
        <v/>
      </c>
      <c r="R18" t="str">
        <f>IF(Raw!R18="Y","P","")</f>
        <v/>
      </c>
      <c r="S18" t="str">
        <f>IF(Raw!S18="Y","D","")</f>
        <v/>
      </c>
    </row>
    <row r="19" spans="1:19" x14ac:dyDescent="0.2">
      <c r="A19" t="s">
        <v>1</v>
      </c>
      <c r="B19" s="1" t="s">
        <v>15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M19" t="s">
        <v>28</v>
      </c>
      <c r="N19" t="s">
        <v>28</v>
      </c>
      <c r="Q19" t="str">
        <f>IF(Raw!Q19="Y","S","")</f>
        <v/>
      </c>
      <c r="R19" t="str">
        <f>IF(Raw!R19="Y","P","")</f>
        <v/>
      </c>
      <c r="S19" t="str">
        <f>IF(Raw!S19="Y","D","")</f>
        <v/>
      </c>
    </row>
    <row r="20" spans="1:19" x14ac:dyDescent="0.2">
      <c r="A20" t="s">
        <v>1</v>
      </c>
      <c r="B20" s="1" t="s">
        <v>16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M20" t="s">
        <v>28</v>
      </c>
      <c r="N20" t="s">
        <v>28</v>
      </c>
      <c r="Q20" t="str">
        <f>IF(Raw!Q20="Y","S","")</f>
        <v/>
      </c>
      <c r="R20" t="str">
        <f>IF(Raw!R20="Y","P","")</f>
        <v/>
      </c>
      <c r="S20" t="str">
        <f>IF(Raw!S20="Y","D","")</f>
        <v/>
      </c>
    </row>
    <row r="21" spans="1:19" x14ac:dyDescent="0.2">
      <c r="A21" t="s">
        <v>1</v>
      </c>
      <c r="B21" s="1" t="s">
        <v>14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M21" t="s">
        <v>28</v>
      </c>
      <c r="N21" t="s">
        <v>28</v>
      </c>
      <c r="Q21" t="str">
        <f>IF(Raw!Q21="Y","S","")</f>
        <v/>
      </c>
      <c r="R21" t="str">
        <f>IF(Raw!R21="Y","P","")</f>
        <v/>
      </c>
      <c r="S21" t="str">
        <f>IF(Raw!S21="Y","D","")</f>
        <v/>
      </c>
    </row>
    <row r="22" spans="1:19" x14ac:dyDescent="0.2">
      <c r="A22" t="s">
        <v>1</v>
      </c>
      <c r="B22" s="1" t="s">
        <v>15</v>
      </c>
      <c r="C22">
        <v>1</v>
      </c>
      <c r="D22">
        <v>2</v>
      </c>
      <c r="E22">
        <v>1</v>
      </c>
      <c r="F22">
        <v>1</v>
      </c>
      <c r="G22">
        <v>1</v>
      </c>
      <c r="H22">
        <v>4</v>
      </c>
      <c r="I22">
        <v>1</v>
      </c>
      <c r="J22">
        <v>1</v>
      </c>
      <c r="M22" t="s">
        <v>19</v>
      </c>
      <c r="N22" t="s">
        <v>24</v>
      </c>
      <c r="Q22" t="str">
        <f>IF(Raw!Q22="Y","S","")</f>
        <v/>
      </c>
      <c r="R22" t="str">
        <f>IF(Raw!R22="Y","P","")</f>
        <v/>
      </c>
      <c r="S22" t="str">
        <f>IF(Raw!S22="Y","D","")</f>
        <v/>
      </c>
    </row>
    <row r="23" spans="1:19" x14ac:dyDescent="0.2">
      <c r="A23" t="s">
        <v>1</v>
      </c>
      <c r="B23" s="1" t="s">
        <v>15</v>
      </c>
      <c r="C23">
        <v>2</v>
      </c>
      <c r="D23">
        <v>1</v>
      </c>
      <c r="E23">
        <v>2</v>
      </c>
      <c r="F23">
        <v>1</v>
      </c>
      <c r="G23">
        <v>1</v>
      </c>
      <c r="H23">
        <v>3</v>
      </c>
      <c r="I23">
        <v>7</v>
      </c>
      <c r="J23">
        <v>4</v>
      </c>
      <c r="M23" t="s">
        <v>19</v>
      </c>
      <c r="N23" t="s">
        <v>49</v>
      </c>
      <c r="Q23" t="str">
        <f>IF(Raw!Q23="Y","S","")</f>
        <v/>
      </c>
      <c r="R23" t="str">
        <f>IF(Raw!R23="Y","P","")</f>
        <v/>
      </c>
      <c r="S23" t="str">
        <f>IF(Raw!S23="Y","D","")</f>
        <v/>
      </c>
    </row>
    <row r="24" spans="1:19" x14ac:dyDescent="0.2">
      <c r="A24" t="s">
        <v>1</v>
      </c>
      <c r="B24" s="1" t="s">
        <v>15</v>
      </c>
      <c r="C24">
        <v>1</v>
      </c>
      <c r="D24">
        <v>2</v>
      </c>
      <c r="E24">
        <v>7</v>
      </c>
      <c r="F24">
        <v>1</v>
      </c>
      <c r="G24">
        <v>7</v>
      </c>
      <c r="H24">
        <v>5</v>
      </c>
      <c r="I24">
        <v>3</v>
      </c>
      <c r="J24">
        <v>1</v>
      </c>
      <c r="M24" t="s">
        <v>44</v>
      </c>
      <c r="N24" t="s">
        <v>50</v>
      </c>
      <c r="Q24" t="str">
        <f>IF(Raw!Q24="Y","S","")</f>
        <v/>
      </c>
      <c r="R24" t="str">
        <f>IF(Raw!R24="Y","P","")</f>
        <v/>
      </c>
      <c r="S24" t="str">
        <f>IF(Raw!S24="Y","D","")</f>
        <v/>
      </c>
    </row>
    <row r="25" spans="1:19" x14ac:dyDescent="0.2">
      <c r="A25" t="s">
        <v>1</v>
      </c>
      <c r="B25" s="1" t="s">
        <v>16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M25" t="s">
        <v>28</v>
      </c>
      <c r="N25" t="s">
        <v>28</v>
      </c>
      <c r="Q25" t="str">
        <f>IF(Raw!Q25="Y","S","")</f>
        <v/>
      </c>
      <c r="R25" t="str">
        <f>IF(Raw!R25="Y","P","")</f>
        <v/>
      </c>
      <c r="S25" t="str">
        <f>IF(Raw!S25="Y","D","")</f>
        <v/>
      </c>
    </row>
    <row r="26" spans="1:19" x14ac:dyDescent="0.2">
      <c r="A26" t="s">
        <v>1</v>
      </c>
      <c r="B26" s="1" t="s">
        <v>14</v>
      </c>
      <c r="C26">
        <v>1</v>
      </c>
      <c r="D26">
        <v>1</v>
      </c>
      <c r="E26">
        <v>1</v>
      </c>
      <c r="F26">
        <v>7</v>
      </c>
      <c r="G26">
        <v>1</v>
      </c>
      <c r="H26">
        <v>7</v>
      </c>
      <c r="I26">
        <v>1</v>
      </c>
      <c r="J26">
        <v>1</v>
      </c>
      <c r="M26" t="s">
        <v>42</v>
      </c>
      <c r="N26" t="s">
        <v>51</v>
      </c>
      <c r="Q26" t="str">
        <f>IF(Raw!Q26="Y","S","")</f>
        <v/>
      </c>
      <c r="R26" t="str">
        <f>IF(Raw!R26="Y","P","")</f>
        <v/>
      </c>
      <c r="S26" t="str">
        <f>IF(Raw!S26="Y","D","")</f>
        <v/>
      </c>
    </row>
    <row r="27" spans="1:19" x14ac:dyDescent="0.2">
      <c r="A27" t="s">
        <v>1</v>
      </c>
      <c r="B27" s="1" t="s">
        <v>14</v>
      </c>
      <c r="C27">
        <v>1</v>
      </c>
      <c r="D27">
        <v>2</v>
      </c>
      <c r="E27">
        <v>6</v>
      </c>
      <c r="F27">
        <v>1</v>
      </c>
      <c r="G27">
        <v>7</v>
      </c>
      <c r="H27">
        <v>2</v>
      </c>
      <c r="I27">
        <v>3</v>
      </c>
      <c r="J27">
        <v>1</v>
      </c>
      <c r="M27" t="s">
        <v>44</v>
      </c>
      <c r="N27" t="s">
        <v>52</v>
      </c>
      <c r="Q27" t="str">
        <f>IF(Raw!Q27="Y","S","")</f>
        <v/>
      </c>
      <c r="R27" t="str">
        <f>IF(Raw!R27="Y","P","")</f>
        <v/>
      </c>
      <c r="S27" t="str">
        <f>IF(Raw!S27="Y","D","")</f>
        <v/>
      </c>
    </row>
    <row r="28" spans="1:19" x14ac:dyDescent="0.2">
      <c r="A28" t="s">
        <v>1</v>
      </c>
      <c r="B28" s="1" t="s">
        <v>15</v>
      </c>
      <c r="C28">
        <v>1</v>
      </c>
      <c r="D28">
        <v>1</v>
      </c>
      <c r="E28">
        <v>2</v>
      </c>
      <c r="F28" t="s">
        <v>13</v>
      </c>
      <c r="G28" t="s">
        <v>13</v>
      </c>
      <c r="H28" t="s">
        <v>13</v>
      </c>
      <c r="I28" t="s">
        <v>13</v>
      </c>
      <c r="J28" t="s">
        <v>13</v>
      </c>
      <c r="M28" t="s">
        <v>28</v>
      </c>
      <c r="N28" t="s">
        <v>28</v>
      </c>
      <c r="Q28" t="str">
        <f>IF(Raw!Q28="Y","S","")</f>
        <v/>
      </c>
      <c r="R28" t="str">
        <f>IF(Raw!R28="Y","P","")</f>
        <v/>
      </c>
      <c r="S28" t="str">
        <f>IF(Raw!S28="Y","D","")</f>
        <v/>
      </c>
    </row>
    <row r="29" spans="1:19" x14ac:dyDescent="0.2">
      <c r="A29" t="s">
        <v>1</v>
      </c>
      <c r="B29" s="1" t="s">
        <v>14</v>
      </c>
      <c r="C29">
        <v>1</v>
      </c>
      <c r="D29">
        <v>3</v>
      </c>
      <c r="E29">
        <v>1</v>
      </c>
      <c r="F29">
        <v>7</v>
      </c>
      <c r="G29">
        <v>1</v>
      </c>
      <c r="H29">
        <v>1</v>
      </c>
      <c r="I29">
        <v>2</v>
      </c>
      <c r="J29">
        <v>1</v>
      </c>
      <c r="M29" t="s">
        <v>45</v>
      </c>
      <c r="N29" t="s">
        <v>53</v>
      </c>
      <c r="Q29" t="str">
        <f>IF(Raw!Q29="Y","S","")</f>
        <v/>
      </c>
      <c r="R29" t="str">
        <f>IF(Raw!R29="Y","P","")</f>
        <v/>
      </c>
      <c r="S29" t="str">
        <f>IF(Raw!S29="Y","D","")</f>
        <v/>
      </c>
    </row>
    <row r="30" spans="1:19" x14ac:dyDescent="0.2">
      <c r="A30" t="s">
        <v>1</v>
      </c>
      <c r="B30" s="1" t="s">
        <v>14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M30" t="s">
        <v>28</v>
      </c>
      <c r="N30" t="s">
        <v>28</v>
      </c>
      <c r="Q30" t="str">
        <f>IF(Raw!Q30="Y","S","")</f>
        <v/>
      </c>
      <c r="R30" t="str">
        <f>IF(Raw!R30="Y","P","")</f>
        <v/>
      </c>
      <c r="S30" t="str">
        <f>IF(Raw!S30="Y","D","")</f>
        <v/>
      </c>
    </row>
    <row r="31" spans="1:19" x14ac:dyDescent="0.2">
      <c r="A31" t="s">
        <v>1</v>
      </c>
      <c r="B31" s="1" t="s">
        <v>16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2</v>
      </c>
      <c r="J31">
        <v>1</v>
      </c>
      <c r="M31" t="s">
        <v>28</v>
      </c>
      <c r="N31" t="s">
        <v>28</v>
      </c>
      <c r="Q31" t="str">
        <f>IF(Raw!Q31="Y","S","")</f>
        <v/>
      </c>
      <c r="R31" t="str">
        <f>IF(Raw!R31="Y","P","")</f>
        <v/>
      </c>
      <c r="S31" t="str">
        <f>IF(Raw!S31="Y","D","")</f>
        <v/>
      </c>
    </row>
    <row r="32" spans="1:19" x14ac:dyDescent="0.2">
      <c r="A32" t="s">
        <v>1</v>
      </c>
      <c r="B32" s="1" t="s">
        <v>15</v>
      </c>
      <c r="C32">
        <v>1</v>
      </c>
      <c r="D32">
        <v>3</v>
      </c>
      <c r="E32">
        <v>6</v>
      </c>
      <c r="F32">
        <v>7</v>
      </c>
      <c r="G32">
        <v>1</v>
      </c>
      <c r="H32">
        <v>4</v>
      </c>
      <c r="I32">
        <v>3</v>
      </c>
      <c r="J32">
        <v>1</v>
      </c>
      <c r="M32" t="s">
        <v>44</v>
      </c>
      <c r="N32" t="s">
        <v>54</v>
      </c>
      <c r="Q32" t="str">
        <f>IF(Raw!Q32="Y","S","")</f>
        <v/>
      </c>
      <c r="R32" t="str">
        <f>IF(Raw!R32="Y","P","")</f>
        <v/>
      </c>
      <c r="S32" t="str">
        <f>IF(Raw!S32="Y","D","")</f>
        <v/>
      </c>
    </row>
    <row r="33" spans="1:19" x14ac:dyDescent="0.2">
      <c r="A33" t="s">
        <v>1</v>
      </c>
      <c r="B33" s="1" t="s">
        <v>15</v>
      </c>
      <c r="C33">
        <v>1</v>
      </c>
      <c r="D33">
        <v>1</v>
      </c>
      <c r="E33">
        <v>1</v>
      </c>
      <c r="F33" t="s">
        <v>13</v>
      </c>
      <c r="G33">
        <v>1</v>
      </c>
      <c r="H33">
        <v>1</v>
      </c>
      <c r="I33">
        <v>2</v>
      </c>
      <c r="J33">
        <v>1</v>
      </c>
      <c r="M33" t="s">
        <v>28</v>
      </c>
      <c r="N33" t="s">
        <v>28</v>
      </c>
      <c r="Q33" t="str">
        <f>IF(Raw!Q33="Y","S","")</f>
        <v/>
      </c>
      <c r="R33" t="str">
        <f>IF(Raw!R33="Y","P","")</f>
        <v/>
      </c>
      <c r="S33" t="str">
        <f>IF(Raw!S33="Y","D","")</f>
        <v/>
      </c>
    </row>
    <row r="34" spans="1:19" x14ac:dyDescent="0.2">
      <c r="A34" t="s">
        <v>1</v>
      </c>
      <c r="B34" s="1" t="s">
        <v>13</v>
      </c>
      <c r="C34">
        <v>1</v>
      </c>
      <c r="D34">
        <v>1</v>
      </c>
      <c r="E34">
        <v>2</v>
      </c>
      <c r="F34" t="s">
        <v>13</v>
      </c>
      <c r="G34">
        <v>1</v>
      </c>
      <c r="H34">
        <v>2</v>
      </c>
      <c r="I34">
        <v>1</v>
      </c>
      <c r="J34">
        <v>1</v>
      </c>
      <c r="M34" t="s">
        <v>28</v>
      </c>
      <c r="N34" t="s">
        <v>28</v>
      </c>
      <c r="Q34" t="str">
        <f>IF(Raw!Q34="Y","S","")</f>
        <v/>
      </c>
      <c r="R34" t="str">
        <f>IF(Raw!R34="Y","P","")</f>
        <v/>
      </c>
      <c r="S34" t="str">
        <f>IF(Raw!S34="Y","D","")</f>
        <v/>
      </c>
    </row>
    <row r="35" spans="1:19" x14ac:dyDescent="0.2">
      <c r="A35" t="s">
        <v>1</v>
      </c>
      <c r="B35" s="1" t="s">
        <v>15</v>
      </c>
      <c r="C35">
        <v>1</v>
      </c>
      <c r="D35">
        <v>1</v>
      </c>
      <c r="E35">
        <v>1</v>
      </c>
      <c r="F35">
        <v>7</v>
      </c>
      <c r="G35">
        <v>1</v>
      </c>
      <c r="H35">
        <v>1</v>
      </c>
      <c r="I35">
        <v>1</v>
      </c>
      <c r="J35">
        <v>1</v>
      </c>
      <c r="M35" t="s">
        <v>18</v>
      </c>
      <c r="N35" t="s">
        <v>22</v>
      </c>
      <c r="Q35" t="str">
        <f>IF(Raw!Q35="Y","S","")</f>
        <v/>
      </c>
      <c r="R35" t="str">
        <f>IF(Raw!R35="Y","P","")</f>
        <v/>
      </c>
      <c r="S35" t="str">
        <f>IF(Raw!S35="Y","D","")</f>
        <v/>
      </c>
    </row>
    <row r="36" spans="1:19" x14ac:dyDescent="0.2">
      <c r="A36" t="s">
        <v>1</v>
      </c>
      <c r="B36" s="1" t="s">
        <v>15</v>
      </c>
      <c r="C36">
        <v>1</v>
      </c>
      <c r="D36">
        <v>4</v>
      </c>
      <c r="E36">
        <v>3</v>
      </c>
      <c r="F36">
        <v>1</v>
      </c>
      <c r="G36" t="s">
        <v>13</v>
      </c>
      <c r="H36">
        <v>1</v>
      </c>
      <c r="I36">
        <v>1</v>
      </c>
      <c r="J36">
        <v>1</v>
      </c>
      <c r="M36" t="s">
        <v>17</v>
      </c>
      <c r="N36" t="s">
        <v>55</v>
      </c>
      <c r="Q36" t="str">
        <f>IF(Raw!Q36="Y","S","")</f>
        <v/>
      </c>
      <c r="R36" t="str">
        <f>IF(Raw!R36="Y","P","")</f>
        <v/>
      </c>
      <c r="S36" t="str">
        <f>IF(Raw!S36="Y","D","")</f>
        <v/>
      </c>
    </row>
    <row r="37" spans="1:19" x14ac:dyDescent="0.2">
      <c r="A37" t="s">
        <v>1</v>
      </c>
      <c r="B37" s="1" t="s">
        <v>15</v>
      </c>
      <c r="C37">
        <v>7</v>
      </c>
      <c r="D37">
        <v>2</v>
      </c>
      <c r="E37">
        <v>3</v>
      </c>
      <c r="F37">
        <v>7</v>
      </c>
      <c r="G37">
        <v>1</v>
      </c>
      <c r="H37">
        <v>7</v>
      </c>
      <c r="I37">
        <v>1</v>
      </c>
      <c r="J37">
        <v>2</v>
      </c>
      <c r="M37" t="s">
        <v>44</v>
      </c>
      <c r="N37" t="s">
        <v>56</v>
      </c>
      <c r="Q37" t="str">
        <f>IF(Raw!Q37="Y","S","")</f>
        <v/>
      </c>
      <c r="R37" t="str">
        <f>IF(Raw!R37="Y","P","")</f>
        <v/>
      </c>
      <c r="S37" t="str">
        <f>IF(Raw!S37="Y","D","")</f>
        <v/>
      </c>
    </row>
    <row r="38" spans="1:19" x14ac:dyDescent="0.2">
      <c r="A38" t="s">
        <v>1</v>
      </c>
      <c r="B38" s="1" t="s">
        <v>15</v>
      </c>
      <c r="C38">
        <v>1</v>
      </c>
      <c r="D38">
        <v>1</v>
      </c>
      <c r="E38">
        <v>2</v>
      </c>
      <c r="F38">
        <v>1</v>
      </c>
      <c r="G38">
        <v>1</v>
      </c>
      <c r="H38">
        <v>1</v>
      </c>
      <c r="I38">
        <v>1</v>
      </c>
      <c r="J38">
        <v>1</v>
      </c>
      <c r="M38" t="s">
        <v>28</v>
      </c>
      <c r="N38" t="s">
        <v>28</v>
      </c>
      <c r="Q38" t="str">
        <f>IF(Raw!Q38="Y","S","")</f>
        <v/>
      </c>
      <c r="R38" t="str">
        <f>IF(Raw!R38="Y","P","")</f>
        <v/>
      </c>
      <c r="S38" t="str">
        <f>IF(Raw!S38="Y","D","")</f>
        <v/>
      </c>
    </row>
    <row r="39" spans="1:19" x14ac:dyDescent="0.2">
      <c r="A39" t="s">
        <v>1</v>
      </c>
      <c r="B39" s="1" t="s">
        <v>16</v>
      </c>
      <c r="C39">
        <v>1</v>
      </c>
      <c r="D39">
        <v>1</v>
      </c>
      <c r="E39">
        <v>1</v>
      </c>
      <c r="F39">
        <v>1</v>
      </c>
      <c r="G39" t="s">
        <v>13</v>
      </c>
      <c r="H39">
        <v>1</v>
      </c>
      <c r="I39">
        <v>1</v>
      </c>
      <c r="J39">
        <v>1</v>
      </c>
      <c r="M39" t="s">
        <v>28</v>
      </c>
      <c r="N39" t="s">
        <v>28</v>
      </c>
      <c r="Q39" t="str">
        <f>IF(Raw!Q39="Y","S","")</f>
        <v/>
      </c>
      <c r="R39" t="str">
        <f>IF(Raw!R39="Y","P","")</f>
        <v/>
      </c>
      <c r="S39" t="str">
        <f>IF(Raw!S39="Y","D","")</f>
        <v/>
      </c>
    </row>
    <row r="40" spans="1:19" x14ac:dyDescent="0.2">
      <c r="A40" t="s">
        <v>1</v>
      </c>
      <c r="B40" s="1" t="s">
        <v>15</v>
      </c>
      <c r="C40">
        <v>1</v>
      </c>
      <c r="D40">
        <v>2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M40" t="s">
        <v>28</v>
      </c>
      <c r="N40" t="s">
        <v>28</v>
      </c>
      <c r="Q40" t="str">
        <f>IF(Raw!Q40="Y","S","")</f>
        <v/>
      </c>
      <c r="R40" t="str">
        <f>IF(Raw!R40="Y","P","")</f>
        <v/>
      </c>
      <c r="S40" t="str">
        <f>IF(Raw!S40="Y","D","")</f>
        <v/>
      </c>
    </row>
    <row r="41" spans="1:19" x14ac:dyDescent="0.2">
      <c r="A41" t="s">
        <v>1</v>
      </c>
      <c r="B41" s="1" t="s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M41" t="s">
        <v>28</v>
      </c>
      <c r="N41" t="s">
        <v>28</v>
      </c>
      <c r="Q41" t="str">
        <f>IF(Raw!Q41="Y","S","")</f>
        <v/>
      </c>
      <c r="R41" t="str">
        <f>IF(Raw!R41="Y","P","")</f>
        <v/>
      </c>
      <c r="S41" t="str">
        <f>IF(Raw!S41="Y","D","")</f>
        <v/>
      </c>
    </row>
    <row r="42" spans="1:19" x14ac:dyDescent="0.2">
      <c r="A42" t="s">
        <v>1</v>
      </c>
      <c r="B42" s="1" t="s">
        <v>15</v>
      </c>
      <c r="C42">
        <v>1</v>
      </c>
      <c r="D42">
        <v>2</v>
      </c>
      <c r="E42">
        <v>7</v>
      </c>
      <c r="F42">
        <v>2</v>
      </c>
      <c r="G42">
        <v>1</v>
      </c>
      <c r="H42">
        <v>7</v>
      </c>
      <c r="I42">
        <v>3</v>
      </c>
      <c r="J42">
        <v>1</v>
      </c>
      <c r="M42" t="s">
        <v>43</v>
      </c>
      <c r="N42" t="s">
        <v>57</v>
      </c>
      <c r="Q42" t="str">
        <f>IF(Raw!Q42="Y","S","")</f>
        <v/>
      </c>
      <c r="R42" t="str">
        <f>IF(Raw!R42="Y","P","")</f>
        <v/>
      </c>
      <c r="S42" t="str">
        <f>IF(Raw!S42="Y","D","")</f>
        <v/>
      </c>
    </row>
    <row r="43" spans="1:19" x14ac:dyDescent="0.2">
      <c r="A43" t="s">
        <v>1</v>
      </c>
      <c r="B43" s="1" t="s">
        <v>13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M43" t="s">
        <v>28</v>
      </c>
      <c r="N43" t="s">
        <v>28</v>
      </c>
      <c r="Q43" t="str">
        <f>IF(Raw!Q43="Y","S","")</f>
        <v/>
      </c>
      <c r="R43" t="str">
        <f>IF(Raw!R43="Y","P","")</f>
        <v/>
      </c>
      <c r="S43" t="str">
        <f>IF(Raw!S43="Y","D","")</f>
        <v/>
      </c>
    </row>
    <row r="44" spans="1:19" x14ac:dyDescent="0.2">
      <c r="A44" t="s">
        <v>1</v>
      </c>
      <c r="B44" s="1" t="s">
        <v>15</v>
      </c>
      <c r="C44">
        <v>1</v>
      </c>
      <c r="D44">
        <v>1</v>
      </c>
      <c r="E44">
        <v>2</v>
      </c>
      <c r="F44">
        <v>7</v>
      </c>
      <c r="G44">
        <v>1</v>
      </c>
      <c r="H44">
        <v>3</v>
      </c>
      <c r="I44">
        <v>5</v>
      </c>
      <c r="J44">
        <v>1</v>
      </c>
      <c r="M44" t="s">
        <v>42</v>
      </c>
      <c r="N44" t="s">
        <v>58</v>
      </c>
      <c r="Q44" t="str">
        <f>IF(Raw!Q44="Y","S","")</f>
        <v/>
      </c>
      <c r="R44" t="str">
        <f>IF(Raw!R44="Y","P","")</f>
        <v/>
      </c>
      <c r="S44" t="str">
        <f>IF(Raw!S44="Y","D","")</f>
        <v/>
      </c>
    </row>
    <row r="45" spans="1:19" x14ac:dyDescent="0.2">
      <c r="A45" t="s">
        <v>1</v>
      </c>
      <c r="B45" s="1" t="s">
        <v>15</v>
      </c>
      <c r="C45">
        <v>1</v>
      </c>
      <c r="D45">
        <v>1</v>
      </c>
      <c r="E45">
        <v>2</v>
      </c>
      <c r="F45">
        <v>1</v>
      </c>
      <c r="G45">
        <v>1</v>
      </c>
      <c r="H45">
        <v>2</v>
      </c>
      <c r="I45">
        <v>1</v>
      </c>
      <c r="J45">
        <v>1</v>
      </c>
      <c r="M45" t="s">
        <v>28</v>
      </c>
      <c r="N45" t="s">
        <v>28</v>
      </c>
      <c r="Q45" t="str">
        <f>IF(Raw!Q45="Y","S","")</f>
        <v/>
      </c>
      <c r="R45" t="str">
        <f>IF(Raw!R45="Y","P","")</f>
        <v/>
      </c>
      <c r="S45" t="str">
        <f>IF(Raw!S45="Y","D","")</f>
        <v/>
      </c>
    </row>
    <row r="46" spans="1:19" x14ac:dyDescent="0.2">
      <c r="A46" t="s">
        <v>1</v>
      </c>
      <c r="B46" s="1" t="s">
        <v>15</v>
      </c>
      <c r="C46">
        <v>1</v>
      </c>
      <c r="D46">
        <v>2</v>
      </c>
      <c r="E46">
        <v>1</v>
      </c>
      <c r="F46">
        <v>1</v>
      </c>
      <c r="G46">
        <v>3</v>
      </c>
      <c r="H46">
        <v>5</v>
      </c>
      <c r="I46">
        <v>7</v>
      </c>
      <c r="J46">
        <v>2</v>
      </c>
      <c r="M46" t="s">
        <v>42</v>
      </c>
      <c r="N46" t="s">
        <v>59</v>
      </c>
      <c r="Q46" t="str">
        <f>IF(Raw!Q46="Y","S","")</f>
        <v/>
      </c>
      <c r="R46" t="str">
        <f>IF(Raw!R46="Y","P","")</f>
        <v/>
      </c>
      <c r="S46" t="str">
        <f>IF(Raw!S46="Y","D","")</f>
        <v/>
      </c>
    </row>
    <row r="47" spans="1:19" x14ac:dyDescent="0.2">
      <c r="A47" t="s">
        <v>1</v>
      </c>
      <c r="B47" s="1" t="s">
        <v>16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M47" t="s">
        <v>28</v>
      </c>
      <c r="N47" t="s">
        <v>28</v>
      </c>
      <c r="Q47" t="str">
        <f>IF(Raw!Q47="Y","S","")</f>
        <v/>
      </c>
      <c r="R47" t="str">
        <f>IF(Raw!R47="Y","P","")</f>
        <v/>
      </c>
      <c r="S47" t="str">
        <f>IF(Raw!S47="Y","D","")</f>
        <v/>
      </c>
    </row>
    <row r="48" spans="1:19" x14ac:dyDescent="0.2">
      <c r="A48" t="s">
        <v>1</v>
      </c>
      <c r="B48" s="1" t="s">
        <v>15</v>
      </c>
      <c r="C48">
        <v>1</v>
      </c>
      <c r="D48">
        <v>2</v>
      </c>
      <c r="E48">
        <v>3</v>
      </c>
      <c r="F48">
        <v>5</v>
      </c>
      <c r="G48">
        <v>2</v>
      </c>
      <c r="H48">
        <v>1</v>
      </c>
      <c r="I48">
        <v>1</v>
      </c>
      <c r="J48">
        <v>1</v>
      </c>
      <c r="M48" t="s">
        <v>45</v>
      </c>
      <c r="N48" t="s">
        <v>60</v>
      </c>
      <c r="Q48" t="str">
        <f>IF(Raw!Q48="Y","S","")</f>
        <v/>
      </c>
      <c r="R48" t="str">
        <f>IF(Raw!R48="Y","P","")</f>
        <v/>
      </c>
      <c r="S48" t="str">
        <f>IF(Raw!S48="Y","D","")</f>
        <v/>
      </c>
    </row>
    <row r="49" spans="1:19" x14ac:dyDescent="0.2">
      <c r="A49" t="s">
        <v>1</v>
      </c>
      <c r="B49" s="1" t="s">
        <v>14</v>
      </c>
      <c r="C49" t="s">
        <v>13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M49" t="s">
        <v>28</v>
      </c>
      <c r="N49" t="s">
        <v>28</v>
      </c>
      <c r="Q49" t="str">
        <f>IF(Raw!Q49="Y","S","")</f>
        <v/>
      </c>
      <c r="R49" t="str">
        <f>IF(Raw!R49="Y","P","")</f>
        <v/>
      </c>
      <c r="S49" t="str">
        <f>IF(Raw!S49="Y","D","")</f>
        <v/>
      </c>
    </row>
    <row r="50" spans="1:19" x14ac:dyDescent="0.2">
      <c r="A50" t="s">
        <v>1</v>
      </c>
      <c r="B50" s="1" t="s">
        <v>15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M50" t="s">
        <v>28</v>
      </c>
      <c r="N50" t="s">
        <v>28</v>
      </c>
      <c r="Q50" t="str">
        <f>IF(Raw!Q50="Y","S","")</f>
        <v/>
      </c>
      <c r="R50" t="str">
        <f>IF(Raw!R50="Y","P","")</f>
        <v/>
      </c>
      <c r="S50" t="str">
        <f>IF(Raw!S50="Y","D","")</f>
        <v/>
      </c>
    </row>
    <row r="51" spans="1:19" x14ac:dyDescent="0.2">
      <c r="A51" t="s">
        <v>1</v>
      </c>
      <c r="B51" s="1" t="s">
        <v>15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M51" t="s">
        <v>28</v>
      </c>
      <c r="N51" t="s">
        <v>28</v>
      </c>
      <c r="Q51" t="str">
        <f>IF(Raw!Q51="Y","S","")</f>
        <v/>
      </c>
      <c r="R51" t="str">
        <f>IF(Raw!R51="Y","P","")</f>
        <v/>
      </c>
      <c r="S51" t="str">
        <f>IF(Raw!S51="Y","D","")</f>
        <v/>
      </c>
    </row>
    <row r="52" spans="1:19" x14ac:dyDescent="0.2">
      <c r="A52" t="s">
        <v>1</v>
      </c>
      <c r="B52" s="1" t="s">
        <v>15</v>
      </c>
      <c r="C52">
        <v>1</v>
      </c>
      <c r="D52">
        <v>3</v>
      </c>
      <c r="E52">
        <v>5</v>
      </c>
      <c r="F52">
        <v>1</v>
      </c>
      <c r="G52">
        <v>1</v>
      </c>
      <c r="H52">
        <v>1</v>
      </c>
      <c r="I52">
        <v>2</v>
      </c>
      <c r="J52">
        <v>1</v>
      </c>
      <c r="M52" t="s">
        <v>17</v>
      </c>
      <c r="N52" t="s">
        <v>55</v>
      </c>
      <c r="Q52" t="str">
        <f>IF(Raw!Q52="Y","S","")</f>
        <v/>
      </c>
      <c r="R52" t="str">
        <f>IF(Raw!R52="Y","P","")</f>
        <v/>
      </c>
      <c r="S52" t="str">
        <f>IF(Raw!S52="Y","D","")</f>
        <v/>
      </c>
    </row>
    <row r="53" spans="1:19" x14ac:dyDescent="0.2">
      <c r="A53" t="s">
        <v>1</v>
      </c>
      <c r="B53" s="1" t="s">
        <v>15</v>
      </c>
      <c r="C53">
        <v>1</v>
      </c>
      <c r="D53">
        <v>2</v>
      </c>
      <c r="E53">
        <v>6</v>
      </c>
      <c r="F53">
        <v>7</v>
      </c>
      <c r="G53">
        <v>1</v>
      </c>
      <c r="H53">
        <v>1</v>
      </c>
      <c r="I53">
        <v>1</v>
      </c>
      <c r="J53">
        <v>1</v>
      </c>
      <c r="M53" t="s">
        <v>45</v>
      </c>
      <c r="N53" t="s">
        <v>60</v>
      </c>
      <c r="Q53" t="str">
        <f>IF(Raw!Q53="Y","S","")</f>
        <v/>
      </c>
      <c r="R53" t="str">
        <f>IF(Raw!R53="Y","P","")</f>
        <v/>
      </c>
      <c r="S53" t="str">
        <f>IF(Raw!S53="Y","D","")</f>
        <v/>
      </c>
    </row>
    <row r="54" spans="1:19" x14ac:dyDescent="0.2">
      <c r="A54" t="s">
        <v>1</v>
      </c>
      <c r="B54" s="1" t="s">
        <v>14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M54" t="s">
        <v>28</v>
      </c>
      <c r="N54" t="s">
        <v>28</v>
      </c>
      <c r="Q54" t="str">
        <f>IF(Raw!Q54="Y","S","")</f>
        <v/>
      </c>
      <c r="R54" t="str">
        <f>IF(Raw!R54="Y","P","")</f>
        <v/>
      </c>
      <c r="S54" t="str">
        <f>IF(Raw!S54="Y","D","")</f>
        <v/>
      </c>
    </row>
    <row r="55" spans="1:19" x14ac:dyDescent="0.2">
      <c r="A55" t="s">
        <v>1</v>
      </c>
      <c r="B55" s="1" t="s">
        <v>15</v>
      </c>
      <c r="C55">
        <v>1</v>
      </c>
      <c r="D55">
        <v>3</v>
      </c>
      <c r="E55">
        <v>6</v>
      </c>
      <c r="F55">
        <v>2</v>
      </c>
      <c r="G55">
        <v>1</v>
      </c>
      <c r="H55">
        <v>4</v>
      </c>
      <c r="I55">
        <v>1</v>
      </c>
      <c r="J55">
        <v>3</v>
      </c>
      <c r="M55" t="s">
        <v>43</v>
      </c>
      <c r="N55" t="s">
        <v>61</v>
      </c>
      <c r="Q55" t="str">
        <f>IF(Raw!Q55="Y","S","")</f>
        <v/>
      </c>
      <c r="R55" t="str">
        <f>IF(Raw!R55="Y","P","")</f>
        <v/>
      </c>
      <c r="S55" t="str">
        <f>IF(Raw!S55="Y","D","")</f>
        <v/>
      </c>
    </row>
    <row r="56" spans="1:19" x14ac:dyDescent="0.2">
      <c r="A56" t="s">
        <v>1</v>
      </c>
      <c r="B56" s="1" t="s">
        <v>14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M56" t="s">
        <v>28</v>
      </c>
      <c r="N56" t="s">
        <v>28</v>
      </c>
      <c r="Q56" t="str">
        <f>IF(Raw!Q56="Y","S","")</f>
        <v/>
      </c>
      <c r="R56" t="str">
        <f>IF(Raw!R56="Y","P","")</f>
        <v/>
      </c>
      <c r="S56" t="str">
        <f>IF(Raw!S56="Y","D","")</f>
        <v/>
      </c>
    </row>
    <row r="57" spans="1:19" x14ac:dyDescent="0.2">
      <c r="A57" t="s">
        <v>1</v>
      </c>
      <c r="B57" s="1" t="s">
        <v>15</v>
      </c>
      <c r="C57">
        <v>1</v>
      </c>
      <c r="D57">
        <v>2</v>
      </c>
      <c r="E57">
        <v>2</v>
      </c>
      <c r="F57">
        <v>7</v>
      </c>
      <c r="G57">
        <v>2</v>
      </c>
      <c r="H57">
        <v>3</v>
      </c>
      <c r="I57">
        <v>2</v>
      </c>
      <c r="J57">
        <v>1</v>
      </c>
      <c r="M57" t="s">
        <v>42</v>
      </c>
      <c r="N57" t="s">
        <v>51</v>
      </c>
      <c r="Q57" t="str">
        <f>IF(Raw!Q57="Y","S","")</f>
        <v/>
      </c>
      <c r="R57" t="str">
        <f>IF(Raw!R57="Y","P","")</f>
        <v/>
      </c>
      <c r="S57" t="str">
        <f>IF(Raw!S57="Y","D","")</f>
        <v/>
      </c>
    </row>
    <row r="58" spans="1:19" x14ac:dyDescent="0.2">
      <c r="A58" t="s">
        <v>1</v>
      </c>
      <c r="B58" s="1" t="s">
        <v>15</v>
      </c>
      <c r="C58">
        <v>1</v>
      </c>
      <c r="D58">
        <v>2</v>
      </c>
      <c r="E58">
        <v>7</v>
      </c>
      <c r="F58">
        <v>1</v>
      </c>
      <c r="G58">
        <v>1</v>
      </c>
      <c r="H58">
        <v>5</v>
      </c>
      <c r="I58">
        <v>4</v>
      </c>
      <c r="J58">
        <v>7</v>
      </c>
      <c r="M58" t="s">
        <v>43</v>
      </c>
      <c r="N58" t="s">
        <v>62</v>
      </c>
      <c r="Q58" t="str">
        <f>IF(Raw!Q58="Y","S","")</f>
        <v/>
      </c>
      <c r="R58" t="str">
        <f>IF(Raw!R58="Y","P","")</f>
        <v/>
      </c>
      <c r="S58" t="str">
        <f>IF(Raw!S58="Y","D","")</f>
        <v/>
      </c>
    </row>
    <row r="59" spans="1:19" x14ac:dyDescent="0.2">
      <c r="A59" t="s">
        <v>1</v>
      </c>
      <c r="B59" s="1" t="s">
        <v>15</v>
      </c>
      <c r="C59">
        <v>1</v>
      </c>
      <c r="D59">
        <v>1</v>
      </c>
      <c r="E59">
        <v>1</v>
      </c>
      <c r="F59">
        <v>4</v>
      </c>
      <c r="G59">
        <v>7</v>
      </c>
      <c r="H59">
        <v>1</v>
      </c>
      <c r="I59">
        <v>1</v>
      </c>
      <c r="J59">
        <v>1</v>
      </c>
      <c r="M59" t="s">
        <v>18</v>
      </c>
      <c r="N59" t="s">
        <v>46</v>
      </c>
      <c r="Q59" t="str">
        <f>IF(Raw!Q59="Y","S","")</f>
        <v/>
      </c>
      <c r="R59" t="str">
        <f>IF(Raw!R59="Y","P","")</f>
        <v/>
      </c>
      <c r="S59" t="str">
        <f>IF(Raw!S59="Y","D","")</f>
        <v/>
      </c>
    </row>
    <row r="60" spans="1:19" x14ac:dyDescent="0.2">
      <c r="A60" t="s">
        <v>1</v>
      </c>
      <c r="B60" s="1" t="s">
        <v>15</v>
      </c>
      <c r="C60">
        <v>1</v>
      </c>
      <c r="D60">
        <v>1</v>
      </c>
      <c r="E60">
        <v>3</v>
      </c>
      <c r="F60">
        <v>1</v>
      </c>
      <c r="G60">
        <v>1</v>
      </c>
      <c r="H60">
        <v>7</v>
      </c>
      <c r="I60">
        <v>7</v>
      </c>
      <c r="J60">
        <v>7</v>
      </c>
      <c r="M60" t="s">
        <v>43</v>
      </c>
      <c r="N60" t="s">
        <v>62</v>
      </c>
      <c r="Q60" t="str">
        <f>IF(Raw!Q60="Y","S","")</f>
        <v/>
      </c>
      <c r="R60" t="str">
        <f>IF(Raw!R60="Y","P","")</f>
        <v/>
      </c>
      <c r="S60" t="str">
        <f>IF(Raw!S60="Y","D","")</f>
        <v/>
      </c>
    </row>
    <row r="61" spans="1:19" x14ac:dyDescent="0.2">
      <c r="A61" t="s">
        <v>1</v>
      </c>
      <c r="B61" s="1" t="s">
        <v>15</v>
      </c>
      <c r="C61">
        <v>1</v>
      </c>
      <c r="D61">
        <v>1</v>
      </c>
      <c r="E61">
        <v>4</v>
      </c>
      <c r="F61">
        <v>1</v>
      </c>
      <c r="G61">
        <v>1</v>
      </c>
      <c r="H61">
        <v>7</v>
      </c>
      <c r="I61">
        <v>7</v>
      </c>
      <c r="J61">
        <v>1</v>
      </c>
      <c r="M61" t="s">
        <v>43</v>
      </c>
      <c r="N61" t="s">
        <v>57</v>
      </c>
      <c r="Q61" t="str">
        <f>IF(Raw!Q61="Y","S","")</f>
        <v/>
      </c>
      <c r="R61" t="str">
        <f>IF(Raw!R61="Y","P","")</f>
        <v/>
      </c>
      <c r="S61" t="str">
        <f>IF(Raw!S61="Y","D","")</f>
        <v/>
      </c>
    </row>
    <row r="62" spans="1:19" x14ac:dyDescent="0.2">
      <c r="A62" t="s">
        <v>1</v>
      </c>
      <c r="B62" s="1" t="s">
        <v>13</v>
      </c>
      <c r="C62">
        <v>1</v>
      </c>
      <c r="D62">
        <v>1</v>
      </c>
      <c r="E62">
        <v>1</v>
      </c>
      <c r="F62">
        <v>1</v>
      </c>
      <c r="G62">
        <v>4</v>
      </c>
      <c r="H62">
        <v>2</v>
      </c>
      <c r="I62">
        <v>1</v>
      </c>
      <c r="J62">
        <v>1</v>
      </c>
      <c r="M62" t="s">
        <v>18</v>
      </c>
      <c r="N62" t="s">
        <v>23</v>
      </c>
      <c r="Q62" t="str">
        <f>IF(Raw!Q62="Y","S","")</f>
        <v/>
      </c>
      <c r="R62" t="str">
        <f>IF(Raw!R62="Y","P","")</f>
        <v/>
      </c>
      <c r="S62" t="str">
        <f>IF(Raw!S62="Y","D","")</f>
        <v/>
      </c>
    </row>
    <row r="63" spans="1:19" x14ac:dyDescent="0.2">
      <c r="A63" t="s">
        <v>1</v>
      </c>
      <c r="B63" s="1" t="s">
        <v>15</v>
      </c>
      <c r="C63">
        <v>1</v>
      </c>
      <c r="D63">
        <v>1</v>
      </c>
      <c r="E63">
        <v>7</v>
      </c>
      <c r="F63">
        <v>7</v>
      </c>
      <c r="G63">
        <v>1</v>
      </c>
      <c r="H63">
        <v>7</v>
      </c>
      <c r="I63">
        <v>7</v>
      </c>
      <c r="J63">
        <v>1</v>
      </c>
      <c r="M63" t="s">
        <v>44</v>
      </c>
      <c r="N63" t="s">
        <v>63</v>
      </c>
      <c r="Q63" t="str">
        <f>IF(Raw!Q63="Y","S","")</f>
        <v/>
      </c>
      <c r="R63" t="str">
        <f>IF(Raw!R63="Y","P","")</f>
        <v/>
      </c>
      <c r="S63" t="str">
        <f>IF(Raw!S63="Y","D","")</f>
        <v/>
      </c>
    </row>
    <row r="64" spans="1:19" x14ac:dyDescent="0.2">
      <c r="A64" t="s">
        <v>1</v>
      </c>
      <c r="B64" s="1" t="s">
        <v>15</v>
      </c>
      <c r="C64">
        <v>1</v>
      </c>
      <c r="D64">
        <v>1</v>
      </c>
      <c r="E64">
        <v>4</v>
      </c>
      <c r="F64">
        <v>2</v>
      </c>
      <c r="G64">
        <v>1</v>
      </c>
      <c r="H64">
        <v>7</v>
      </c>
      <c r="I64">
        <v>6</v>
      </c>
      <c r="J64">
        <v>2</v>
      </c>
      <c r="M64" t="s">
        <v>43</v>
      </c>
      <c r="N64" t="s">
        <v>57</v>
      </c>
      <c r="Q64" t="str">
        <f>IF(Raw!Q64="Y","S","")</f>
        <v/>
      </c>
      <c r="R64" t="str">
        <f>IF(Raw!R64="Y","P","")</f>
        <v/>
      </c>
      <c r="S64" t="str">
        <f>IF(Raw!S64="Y","D","")</f>
        <v/>
      </c>
    </row>
    <row r="65" spans="1:19" x14ac:dyDescent="0.2">
      <c r="A65" t="s">
        <v>1</v>
      </c>
      <c r="B65" s="1" t="s">
        <v>15</v>
      </c>
      <c r="C65">
        <v>1</v>
      </c>
      <c r="D65">
        <v>1</v>
      </c>
      <c r="E65">
        <v>7</v>
      </c>
      <c r="F65">
        <v>1</v>
      </c>
      <c r="G65">
        <v>2</v>
      </c>
      <c r="H65">
        <v>2</v>
      </c>
      <c r="I65">
        <v>1</v>
      </c>
      <c r="J65">
        <v>1</v>
      </c>
      <c r="M65" t="s">
        <v>17</v>
      </c>
      <c r="N65" t="s">
        <v>19</v>
      </c>
      <c r="Q65" t="str">
        <f>IF(Raw!Q65="Y","S","")</f>
        <v/>
      </c>
      <c r="R65" t="str">
        <f>IF(Raw!R65="Y","P","")</f>
        <v/>
      </c>
      <c r="S65" t="str">
        <f>IF(Raw!S65="Y","D","")</f>
        <v/>
      </c>
    </row>
    <row r="66" spans="1:19" x14ac:dyDescent="0.2">
      <c r="A66" t="s">
        <v>1</v>
      </c>
      <c r="B66" s="1" t="s">
        <v>15</v>
      </c>
      <c r="C66">
        <v>2</v>
      </c>
      <c r="D66">
        <v>1</v>
      </c>
      <c r="E66">
        <v>4</v>
      </c>
      <c r="F66">
        <v>7</v>
      </c>
      <c r="G66">
        <v>1</v>
      </c>
      <c r="H66">
        <v>5</v>
      </c>
      <c r="I66">
        <v>5</v>
      </c>
      <c r="J66">
        <v>1</v>
      </c>
      <c r="M66" t="s">
        <v>44</v>
      </c>
      <c r="N66" t="s">
        <v>63</v>
      </c>
      <c r="Q66" t="str">
        <f>IF(Raw!Q66="Y","S","")</f>
        <v/>
      </c>
      <c r="R66" t="str">
        <f>IF(Raw!R66="Y","P","")</f>
        <v/>
      </c>
      <c r="S66" t="str">
        <f>IF(Raw!S66="Y","D","")</f>
        <v/>
      </c>
    </row>
    <row r="67" spans="1:19" x14ac:dyDescent="0.2">
      <c r="A67" t="s">
        <v>1</v>
      </c>
      <c r="B67" s="1" t="s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7</v>
      </c>
      <c r="M67" t="s">
        <v>19</v>
      </c>
      <c r="N67" t="s">
        <v>26</v>
      </c>
      <c r="Q67" t="str">
        <f>IF(Raw!Q67="Y","S","")</f>
        <v/>
      </c>
      <c r="R67" t="str">
        <f>IF(Raw!R67="Y","P","")</f>
        <v/>
      </c>
      <c r="S67" t="str">
        <f>IF(Raw!S67="Y","D","")</f>
        <v/>
      </c>
    </row>
    <row r="68" spans="1:19" x14ac:dyDescent="0.2">
      <c r="A68" t="s">
        <v>1</v>
      </c>
      <c r="B68" s="1" t="s">
        <v>15</v>
      </c>
      <c r="C68">
        <v>1</v>
      </c>
      <c r="D68">
        <v>1</v>
      </c>
      <c r="E68">
        <v>1</v>
      </c>
      <c r="F68">
        <v>2</v>
      </c>
      <c r="G68">
        <v>1</v>
      </c>
      <c r="H68">
        <v>5</v>
      </c>
      <c r="I68">
        <v>3</v>
      </c>
      <c r="J68">
        <v>1</v>
      </c>
      <c r="M68" t="s">
        <v>19</v>
      </c>
      <c r="N68" t="s">
        <v>24</v>
      </c>
      <c r="Q68" t="str">
        <f>IF(Raw!Q68="Y","S","")</f>
        <v/>
      </c>
      <c r="R68" t="str">
        <f>IF(Raw!R68="Y","P","")</f>
        <v/>
      </c>
      <c r="S68" t="str">
        <f>IF(Raw!S68="Y","D","")</f>
        <v/>
      </c>
    </row>
    <row r="69" spans="1:19" x14ac:dyDescent="0.2">
      <c r="A69" t="s">
        <v>1</v>
      </c>
      <c r="B69" s="1" t="s">
        <v>13</v>
      </c>
      <c r="C69" t="s">
        <v>13</v>
      </c>
      <c r="D69" t="s">
        <v>13</v>
      </c>
      <c r="E69" t="s">
        <v>13</v>
      </c>
      <c r="F69">
        <v>1</v>
      </c>
      <c r="G69">
        <v>1</v>
      </c>
      <c r="H69">
        <v>2</v>
      </c>
      <c r="I69">
        <v>1</v>
      </c>
      <c r="J69">
        <v>1</v>
      </c>
      <c r="M69" t="s">
        <v>28</v>
      </c>
      <c r="N69" t="s">
        <v>28</v>
      </c>
      <c r="Q69" t="str">
        <f>IF(Raw!Q69="Y","S","")</f>
        <v/>
      </c>
      <c r="R69" t="str">
        <f>IF(Raw!R69="Y","P","")</f>
        <v/>
      </c>
      <c r="S69" t="str">
        <f>IF(Raw!S69="Y","D","")</f>
        <v/>
      </c>
    </row>
    <row r="70" spans="1:19" x14ac:dyDescent="0.2">
      <c r="A70" t="s">
        <v>1</v>
      </c>
      <c r="B70" s="1" t="s">
        <v>15</v>
      </c>
      <c r="C70">
        <v>1</v>
      </c>
      <c r="D70">
        <v>1</v>
      </c>
      <c r="E70">
        <v>7</v>
      </c>
      <c r="F70">
        <v>7</v>
      </c>
      <c r="G70">
        <v>1</v>
      </c>
      <c r="H70">
        <v>5</v>
      </c>
      <c r="I70">
        <v>2</v>
      </c>
      <c r="J70">
        <v>1</v>
      </c>
      <c r="M70" t="s">
        <v>44</v>
      </c>
      <c r="N70" t="s">
        <v>64</v>
      </c>
      <c r="Q70" t="str">
        <f>IF(Raw!Q70="Y","S","")</f>
        <v/>
      </c>
      <c r="R70" t="str">
        <f>IF(Raw!R70="Y","P","")</f>
        <v/>
      </c>
      <c r="S70" t="str">
        <f>IF(Raw!S70="Y","D","")</f>
        <v/>
      </c>
    </row>
    <row r="71" spans="1:19" x14ac:dyDescent="0.2">
      <c r="A71" t="s">
        <v>1</v>
      </c>
      <c r="B71" s="1" t="s">
        <v>15</v>
      </c>
      <c r="C71" t="s">
        <v>13</v>
      </c>
      <c r="D71" t="s">
        <v>13</v>
      </c>
      <c r="E71" t="s">
        <v>13</v>
      </c>
      <c r="F71">
        <v>1</v>
      </c>
      <c r="G71">
        <v>1</v>
      </c>
      <c r="H71" t="s">
        <v>13</v>
      </c>
      <c r="I71" t="s">
        <v>13</v>
      </c>
      <c r="J71" t="s">
        <v>13</v>
      </c>
      <c r="M71" t="s">
        <v>28</v>
      </c>
      <c r="N71" t="s">
        <v>28</v>
      </c>
      <c r="Q71" t="str">
        <f>IF(Raw!Q71="Y","S","")</f>
        <v/>
      </c>
      <c r="R71" t="str">
        <f>IF(Raw!R71="Y","P","")</f>
        <v/>
      </c>
      <c r="S71" t="str">
        <f>IF(Raw!S71="Y","D","")</f>
        <v/>
      </c>
    </row>
    <row r="72" spans="1:19" x14ac:dyDescent="0.2">
      <c r="A72" t="s">
        <v>1</v>
      </c>
      <c r="B72" s="1" t="s">
        <v>15</v>
      </c>
      <c r="C72">
        <v>1</v>
      </c>
      <c r="D72">
        <v>1</v>
      </c>
      <c r="E72">
        <v>1</v>
      </c>
      <c r="F72">
        <v>7</v>
      </c>
      <c r="G72">
        <v>7</v>
      </c>
      <c r="H72">
        <v>6</v>
      </c>
      <c r="I72">
        <v>7</v>
      </c>
      <c r="J72">
        <v>1</v>
      </c>
      <c r="M72" t="s">
        <v>42</v>
      </c>
      <c r="N72" t="s">
        <v>65</v>
      </c>
      <c r="Q72" t="str">
        <f>IF(Raw!Q72="Y","S","")</f>
        <v/>
      </c>
      <c r="R72" t="str">
        <f>IF(Raw!R72="Y","P","")</f>
        <v/>
      </c>
      <c r="S72" t="str">
        <f>IF(Raw!S72="Y","D","")</f>
        <v/>
      </c>
    </row>
    <row r="73" spans="1:19" x14ac:dyDescent="0.2">
      <c r="A73" t="s">
        <v>1</v>
      </c>
      <c r="B73" s="1" t="s">
        <v>15</v>
      </c>
      <c r="C73">
        <v>1</v>
      </c>
      <c r="D73">
        <v>1</v>
      </c>
      <c r="E73">
        <v>5</v>
      </c>
      <c r="F73">
        <v>6</v>
      </c>
      <c r="G73" t="s">
        <v>13</v>
      </c>
      <c r="H73">
        <v>4</v>
      </c>
      <c r="I73">
        <v>3</v>
      </c>
      <c r="J73">
        <v>2</v>
      </c>
      <c r="M73" t="s">
        <v>44</v>
      </c>
      <c r="N73" t="s">
        <v>63</v>
      </c>
      <c r="Q73" t="str">
        <f>IF(Raw!Q73="Y","S","")</f>
        <v/>
      </c>
      <c r="R73" t="str">
        <f>IF(Raw!R73="Y","P","")</f>
        <v/>
      </c>
      <c r="S73" t="str">
        <f>IF(Raw!S73="Y","D","")</f>
        <v/>
      </c>
    </row>
    <row r="74" spans="1:19" x14ac:dyDescent="0.2">
      <c r="A74" t="s">
        <v>1</v>
      </c>
      <c r="B74" s="1" t="s">
        <v>14</v>
      </c>
      <c r="C74">
        <v>1</v>
      </c>
      <c r="D74">
        <v>1</v>
      </c>
      <c r="E74">
        <v>1</v>
      </c>
      <c r="F74">
        <v>6</v>
      </c>
      <c r="G74">
        <v>2</v>
      </c>
      <c r="H74">
        <v>1</v>
      </c>
      <c r="I74">
        <v>1</v>
      </c>
      <c r="J74">
        <v>1</v>
      </c>
      <c r="M74" t="s">
        <v>18</v>
      </c>
      <c r="N74" t="s">
        <v>22</v>
      </c>
      <c r="Q74" t="str">
        <f>IF(Raw!Q74="Y","S","")</f>
        <v/>
      </c>
      <c r="R74" t="str">
        <f>IF(Raw!R74="Y","P","")</f>
        <v/>
      </c>
      <c r="S74" t="str">
        <f>IF(Raw!S74="Y","D","")</f>
        <v/>
      </c>
    </row>
    <row r="75" spans="1:19" x14ac:dyDescent="0.2">
      <c r="A75" t="s">
        <v>1</v>
      </c>
      <c r="B75" s="1" t="s">
        <v>15</v>
      </c>
      <c r="C75">
        <v>1</v>
      </c>
      <c r="D75">
        <v>1</v>
      </c>
      <c r="E75">
        <v>2</v>
      </c>
      <c r="F75">
        <v>7</v>
      </c>
      <c r="G75">
        <v>1</v>
      </c>
      <c r="H75">
        <v>1</v>
      </c>
      <c r="I75">
        <v>2</v>
      </c>
      <c r="J75">
        <v>1</v>
      </c>
      <c r="M75" t="s">
        <v>18</v>
      </c>
      <c r="N75" t="s">
        <v>22</v>
      </c>
      <c r="Q75" t="str">
        <f>IF(Raw!Q75="Y","S","")</f>
        <v/>
      </c>
      <c r="R75" t="str">
        <f>IF(Raw!R75="Y","P","")</f>
        <v/>
      </c>
      <c r="S75" t="str">
        <f>IF(Raw!S75="Y","D","")</f>
        <v/>
      </c>
    </row>
    <row r="76" spans="1:19" x14ac:dyDescent="0.2">
      <c r="A76" t="s">
        <v>1</v>
      </c>
      <c r="B76" s="1" t="s">
        <v>14</v>
      </c>
      <c r="C76">
        <v>1</v>
      </c>
      <c r="D76">
        <v>1</v>
      </c>
      <c r="E76">
        <v>1</v>
      </c>
      <c r="F76">
        <v>3</v>
      </c>
      <c r="G76">
        <v>2</v>
      </c>
      <c r="H76">
        <v>1</v>
      </c>
      <c r="I76">
        <v>1</v>
      </c>
      <c r="J76">
        <v>1</v>
      </c>
      <c r="M76" t="s">
        <v>18</v>
      </c>
      <c r="N76" t="s">
        <v>22</v>
      </c>
      <c r="Q76" t="str">
        <f>IF(Raw!Q76="Y","S","")</f>
        <v/>
      </c>
      <c r="R76" t="str">
        <f>IF(Raw!R76="Y","P","")</f>
        <v/>
      </c>
      <c r="S76" t="str">
        <f>IF(Raw!S76="Y","D","")</f>
        <v/>
      </c>
    </row>
    <row r="77" spans="1:19" x14ac:dyDescent="0.2">
      <c r="A77" t="s">
        <v>1</v>
      </c>
      <c r="B77" s="1" t="s">
        <v>15</v>
      </c>
      <c r="C77">
        <v>1</v>
      </c>
      <c r="D77">
        <v>1</v>
      </c>
      <c r="E77">
        <v>2</v>
      </c>
      <c r="F77">
        <v>1</v>
      </c>
      <c r="G77">
        <v>1</v>
      </c>
      <c r="H77">
        <v>1</v>
      </c>
      <c r="I77">
        <v>1</v>
      </c>
      <c r="J77">
        <v>1</v>
      </c>
      <c r="M77" t="s">
        <v>28</v>
      </c>
      <c r="N77" t="s">
        <v>28</v>
      </c>
      <c r="Q77" t="str">
        <f>IF(Raw!Q77="Y","S","")</f>
        <v/>
      </c>
      <c r="R77" t="str">
        <f>IF(Raw!R77="Y","P","")</f>
        <v/>
      </c>
      <c r="S77" t="str">
        <f>IF(Raw!S77="Y","D","")</f>
        <v/>
      </c>
    </row>
    <row r="78" spans="1:19" x14ac:dyDescent="0.2">
      <c r="A78" t="s">
        <v>1</v>
      </c>
      <c r="B78" s="1" t="s">
        <v>15</v>
      </c>
      <c r="C78">
        <v>1</v>
      </c>
      <c r="D78">
        <v>1</v>
      </c>
      <c r="E78">
        <v>7</v>
      </c>
      <c r="F78">
        <v>3</v>
      </c>
      <c r="G78">
        <v>1</v>
      </c>
      <c r="H78">
        <v>2</v>
      </c>
      <c r="I78">
        <v>1</v>
      </c>
      <c r="J78">
        <v>1</v>
      </c>
      <c r="M78" t="s">
        <v>45</v>
      </c>
      <c r="N78" t="s">
        <v>60</v>
      </c>
      <c r="Q78" t="str">
        <f>IF(Raw!Q78="Y","S","")</f>
        <v/>
      </c>
      <c r="R78" t="str">
        <f>IF(Raw!R78="Y","P","")</f>
        <v/>
      </c>
      <c r="S78" t="str">
        <f>IF(Raw!S78="Y","D","")</f>
        <v/>
      </c>
    </row>
    <row r="79" spans="1:19" x14ac:dyDescent="0.2">
      <c r="A79" t="s">
        <v>1</v>
      </c>
      <c r="B79" s="1" t="s">
        <v>15</v>
      </c>
      <c r="C79">
        <v>1</v>
      </c>
      <c r="D79">
        <v>2</v>
      </c>
      <c r="E79">
        <v>7</v>
      </c>
      <c r="F79">
        <v>2</v>
      </c>
      <c r="G79">
        <v>1</v>
      </c>
      <c r="H79">
        <v>3</v>
      </c>
      <c r="I79">
        <v>5</v>
      </c>
      <c r="J79">
        <v>1</v>
      </c>
      <c r="M79" t="s">
        <v>43</v>
      </c>
      <c r="N79" t="s">
        <v>57</v>
      </c>
      <c r="Q79" t="str">
        <f>IF(Raw!Q79="Y","S","")</f>
        <v/>
      </c>
      <c r="R79" t="str">
        <f>IF(Raw!R79="Y","P","")</f>
        <v/>
      </c>
      <c r="S79" t="str">
        <f>IF(Raw!S79="Y","D","")</f>
        <v/>
      </c>
    </row>
    <row r="80" spans="1:19" x14ac:dyDescent="0.2">
      <c r="A80" t="s">
        <v>1</v>
      </c>
      <c r="B80" s="1" t="s">
        <v>15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M80" t="s">
        <v>28</v>
      </c>
      <c r="N80" t="s">
        <v>28</v>
      </c>
      <c r="Q80" t="str">
        <f>IF(Raw!Q80="Y","S","")</f>
        <v/>
      </c>
      <c r="R80" t="str">
        <f>IF(Raw!R80="Y","P","")</f>
        <v/>
      </c>
      <c r="S80" t="str">
        <f>IF(Raw!S80="Y","D","")</f>
        <v/>
      </c>
    </row>
    <row r="81" spans="1:19" x14ac:dyDescent="0.2">
      <c r="A81" t="s">
        <v>1</v>
      </c>
      <c r="B81" s="1" t="s">
        <v>15</v>
      </c>
      <c r="C81">
        <v>1</v>
      </c>
      <c r="D81">
        <v>1</v>
      </c>
      <c r="E81">
        <v>7</v>
      </c>
      <c r="F81" t="s">
        <v>13</v>
      </c>
      <c r="G81" t="s">
        <v>13</v>
      </c>
      <c r="H81">
        <v>2</v>
      </c>
      <c r="I81">
        <v>1</v>
      </c>
      <c r="J81">
        <v>1</v>
      </c>
      <c r="M81" t="s">
        <v>17</v>
      </c>
      <c r="N81" t="s">
        <v>19</v>
      </c>
      <c r="Q81" t="str">
        <f>IF(Raw!Q81="Y","S","")</f>
        <v/>
      </c>
      <c r="R81" t="str">
        <f>IF(Raw!R81="Y","P","")</f>
        <v/>
      </c>
      <c r="S81" t="str">
        <f>IF(Raw!S81="Y","D","")</f>
        <v/>
      </c>
    </row>
    <row r="82" spans="1:19" x14ac:dyDescent="0.2">
      <c r="A82" t="s">
        <v>1</v>
      </c>
      <c r="B82" s="1" t="s">
        <v>14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M82" t="s">
        <v>28</v>
      </c>
      <c r="N82" t="s">
        <v>28</v>
      </c>
      <c r="Q82" t="str">
        <f>IF(Raw!Q82="Y","S","")</f>
        <v/>
      </c>
      <c r="R82" t="str">
        <f>IF(Raw!R82="Y","P","")</f>
        <v/>
      </c>
      <c r="S82" t="str">
        <f>IF(Raw!S82="Y","D","")</f>
        <v/>
      </c>
    </row>
    <row r="83" spans="1:19" x14ac:dyDescent="0.2">
      <c r="A83" t="s">
        <v>1</v>
      </c>
      <c r="B83" s="1" t="s">
        <v>15</v>
      </c>
      <c r="C83">
        <v>1</v>
      </c>
      <c r="D83">
        <v>3</v>
      </c>
      <c r="E83">
        <v>3</v>
      </c>
      <c r="F83">
        <v>2</v>
      </c>
      <c r="G83" t="s">
        <v>13</v>
      </c>
      <c r="H83">
        <v>1</v>
      </c>
      <c r="I83">
        <v>1</v>
      </c>
      <c r="J83">
        <v>1</v>
      </c>
      <c r="M83" t="s">
        <v>17</v>
      </c>
      <c r="N83" t="s">
        <v>55</v>
      </c>
      <c r="Q83" t="str">
        <f>IF(Raw!Q83="Y","S","")</f>
        <v/>
      </c>
      <c r="R83" t="str">
        <f>IF(Raw!R83="Y","P","")</f>
        <v/>
      </c>
      <c r="S83" t="str">
        <f>IF(Raw!S83="Y","D","")</f>
        <v/>
      </c>
    </row>
    <row r="84" spans="1:19" x14ac:dyDescent="0.2">
      <c r="A84" t="s">
        <v>1</v>
      </c>
      <c r="B84" s="1" t="s">
        <v>15</v>
      </c>
      <c r="C84">
        <v>4</v>
      </c>
      <c r="D84">
        <v>1</v>
      </c>
      <c r="E84">
        <v>1</v>
      </c>
      <c r="F84">
        <v>1</v>
      </c>
      <c r="G84">
        <v>1</v>
      </c>
      <c r="H84">
        <v>3</v>
      </c>
      <c r="I84">
        <v>2</v>
      </c>
      <c r="J84">
        <v>2</v>
      </c>
      <c r="M84" t="s">
        <v>43</v>
      </c>
      <c r="N84" t="s">
        <v>66</v>
      </c>
      <c r="Q84" t="str">
        <f>IF(Raw!Q84="Y","S","")</f>
        <v/>
      </c>
      <c r="R84" t="str">
        <f>IF(Raw!R84="Y","P","")</f>
        <v/>
      </c>
      <c r="S84" t="str">
        <f>IF(Raw!S84="Y","D","")</f>
        <v/>
      </c>
    </row>
    <row r="85" spans="1:19" x14ac:dyDescent="0.2">
      <c r="A85" t="s">
        <v>1</v>
      </c>
      <c r="B85" s="1" t="s">
        <v>15</v>
      </c>
      <c r="C85">
        <v>1</v>
      </c>
      <c r="D85">
        <v>1</v>
      </c>
      <c r="E85">
        <v>2</v>
      </c>
      <c r="F85">
        <v>1</v>
      </c>
      <c r="G85">
        <v>1</v>
      </c>
      <c r="H85">
        <v>1</v>
      </c>
      <c r="I85">
        <v>1</v>
      </c>
      <c r="J85">
        <v>1</v>
      </c>
      <c r="M85" t="s">
        <v>28</v>
      </c>
      <c r="N85" t="s">
        <v>28</v>
      </c>
      <c r="Q85" t="str">
        <f>IF(Raw!Q85="Y","S","")</f>
        <v/>
      </c>
      <c r="R85" t="str">
        <f>IF(Raw!R85="Y","P","")</f>
        <v/>
      </c>
      <c r="S85" t="str">
        <f>IF(Raw!S85="Y","D","")</f>
        <v/>
      </c>
    </row>
    <row r="86" spans="1:19" x14ac:dyDescent="0.2">
      <c r="A86" t="s">
        <v>1</v>
      </c>
      <c r="B86" s="1" t="s">
        <v>15</v>
      </c>
      <c r="C86">
        <v>2</v>
      </c>
      <c r="D86">
        <v>1</v>
      </c>
      <c r="E86">
        <v>1</v>
      </c>
      <c r="F86">
        <v>6</v>
      </c>
      <c r="G86">
        <v>1</v>
      </c>
      <c r="H86">
        <v>1</v>
      </c>
      <c r="I86">
        <v>1</v>
      </c>
      <c r="J86">
        <v>7</v>
      </c>
      <c r="M86" t="s">
        <v>42</v>
      </c>
      <c r="N86" t="s">
        <v>67</v>
      </c>
      <c r="Q86" t="str">
        <f>IF(Raw!Q86="Y","S","")</f>
        <v/>
      </c>
      <c r="R86" t="str">
        <f>IF(Raw!R86="Y","P","")</f>
        <v/>
      </c>
      <c r="S86" t="str">
        <f>IF(Raw!S86="Y","D","")</f>
        <v/>
      </c>
    </row>
    <row r="87" spans="1:19" x14ac:dyDescent="0.2">
      <c r="A87" t="s">
        <v>1</v>
      </c>
      <c r="B87" s="1" t="s">
        <v>15</v>
      </c>
      <c r="C87">
        <v>1</v>
      </c>
      <c r="D87">
        <v>1</v>
      </c>
      <c r="E87">
        <v>1</v>
      </c>
      <c r="F87">
        <v>7</v>
      </c>
      <c r="G87">
        <v>3</v>
      </c>
      <c r="H87">
        <v>7</v>
      </c>
      <c r="I87">
        <v>1</v>
      </c>
      <c r="J87">
        <v>2</v>
      </c>
      <c r="M87" t="s">
        <v>42</v>
      </c>
      <c r="N87" t="s">
        <v>68</v>
      </c>
      <c r="Q87" t="str">
        <f>IF(Raw!Q87="Y","S","")</f>
        <v/>
      </c>
      <c r="R87" t="str">
        <f>IF(Raw!R87="Y","P","")</f>
        <v/>
      </c>
      <c r="S87" t="str">
        <f>IF(Raw!S87="Y","D","")</f>
        <v/>
      </c>
    </row>
    <row r="88" spans="1:19" x14ac:dyDescent="0.2">
      <c r="A88" t="s">
        <v>1</v>
      </c>
      <c r="B88" s="1" t="s">
        <v>15</v>
      </c>
      <c r="C88">
        <v>1</v>
      </c>
      <c r="D88">
        <v>1</v>
      </c>
      <c r="E88">
        <v>4</v>
      </c>
      <c r="F88">
        <v>7</v>
      </c>
      <c r="G88">
        <v>3</v>
      </c>
      <c r="H88">
        <v>7</v>
      </c>
      <c r="I88">
        <v>2</v>
      </c>
      <c r="J88">
        <v>1</v>
      </c>
      <c r="M88" t="s">
        <v>44</v>
      </c>
      <c r="N88" t="s">
        <v>69</v>
      </c>
      <c r="Q88" t="str">
        <f>IF(Raw!Q88="Y","S","")</f>
        <v/>
      </c>
      <c r="R88" t="str">
        <f>IF(Raw!R88="Y","P","")</f>
        <v/>
      </c>
      <c r="S88" t="str">
        <f>IF(Raw!S88="Y","D","")</f>
        <v/>
      </c>
    </row>
    <row r="89" spans="1:19" x14ac:dyDescent="0.2">
      <c r="A89" t="s">
        <v>1</v>
      </c>
      <c r="B89" s="1" t="s">
        <v>15</v>
      </c>
      <c r="C89">
        <v>1</v>
      </c>
      <c r="D89">
        <v>1</v>
      </c>
      <c r="E89">
        <v>1</v>
      </c>
      <c r="F89">
        <v>1</v>
      </c>
      <c r="G89">
        <v>2</v>
      </c>
      <c r="H89">
        <v>1</v>
      </c>
      <c r="I89">
        <v>1</v>
      </c>
      <c r="J89">
        <v>1</v>
      </c>
      <c r="M89" t="s">
        <v>28</v>
      </c>
      <c r="N89" t="s">
        <v>28</v>
      </c>
      <c r="Q89" t="str">
        <f>IF(Raw!Q89="Y","S","")</f>
        <v/>
      </c>
      <c r="R89" t="str">
        <f>IF(Raw!R89="Y","P","")</f>
        <v/>
      </c>
      <c r="S89" t="str">
        <f>IF(Raw!S89="Y","D","")</f>
        <v/>
      </c>
    </row>
    <row r="90" spans="1:19" x14ac:dyDescent="0.2">
      <c r="A90" t="s">
        <v>1</v>
      </c>
      <c r="B90" s="1" t="s">
        <v>14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M90" t="s">
        <v>28</v>
      </c>
      <c r="N90" t="s">
        <v>28</v>
      </c>
      <c r="Q90" t="str">
        <f>IF(Raw!Q90="Y","S","")</f>
        <v/>
      </c>
      <c r="R90" t="str">
        <f>IF(Raw!R90="Y","P","")</f>
        <v/>
      </c>
      <c r="S90" t="str">
        <f>IF(Raw!S90="Y","D","")</f>
        <v/>
      </c>
    </row>
    <row r="91" spans="1:19" x14ac:dyDescent="0.2">
      <c r="A91" t="s">
        <v>1</v>
      </c>
      <c r="B91" s="1" t="s">
        <v>14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3</v>
      </c>
      <c r="M91" t="s">
        <v>19</v>
      </c>
      <c r="N91" t="s">
        <v>26</v>
      </c>
      <c r="Q91" t="str">
        <f>IF(Raw!Q91="Y","S","")</f>
        <v/>
      </c>
      <c r="R91" t="str">
        <f>IF(Raw!R91="Y","P","")</f>
        <v/>
      </c>
      <c r="S91" t="str">
        <f>IF(Raw!S91="Y","D","")</f>
        <v/>
      </c>
    </row>
    <row r="92" spans="1:19" x14ac:dyDescent="0.2">
      <c r="A92" t="s">
        <v>1</v>
      </c>
      <c r="B92" s="1" t="s">
        <v>15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M92" t="s">
        <v>28</v>
      </c>
      <c r="N92" t="s">
        <v>28</v>
      </c>
      <c r="Q92" t="str">
        <f>IF(Raw!Q92="Y","S","")</f>
        <v/>
      </c>
      <c r="R92" t="str">
        <f>IF(Raw!R92="Y","P","")</f>
        <v/>
      </c>
      <c r="S92" t="str">
        <f>IF(Raw!S92="Y","D","")</f>
        <v/>
      </c>
    </row>
    <row r="93" spans="1:19" x14ac:dyDescent="0.2">
      <c r="A93" t="s">
        <v>1</v>
      </c>
      <c r="B93" s="1" t="s">
        <v>15</v>
      </c>
      <c r="C93">
        <v>1</v>
      </c>
      <c r="D93">
        <v>1</v>
      </c>
      <c r="E93">
        <v>1</v>
      </c>
      <c r="F93" t="s">
        <v>13</v>
      </c>
      <c r="G93">
        <v>1</v>
      </c>
      <c r="H93">
        <v>1</v>
      </c>
      <c r="I93">
        <v>2</v>
      </c>
      <c r="J93">
        <v>1</v>
      </c>
      <c r="M93" t="s">
        <v>28</v>
      </c>
      <c r="N93" t="s">
        <v>28</v>
      </c>
      <c r="Q93" t="str">
        <f>IF(Raw!Q93="Y","S","")</f>
        <v/>
      </c>
      <c r="R93" t="str">
        <f>IF(Raw!R93="Y","P","")</f>
        <v/>
      </c>
      <c r="S93" t="str">
        <f>IF(Raw!S93="Y","D","")</f>
        <v/>
      </c>
    </row>
    <row r="94" spans="1:19" x14ac:dyDescent="0.2">
      <c r="A94" t="s">
        <v>1</v>
      </c>
      <c r="B94" s="1" t="s">
        <v>14</v>
      </c>
      <c r="C94">
        <v>1</v>
      </c>
      <c r="D94">
        <v>1</v>
      </c>
      <c r="E94">
        <v>1</v>
      </c>
      <c r="F94">
        <v>2</v>
      </c>
      <c r="G94">
        <v>1</v>
      </c>
      <c r="H94">
        <v>7</v>
      </c>
      <c r="I94">
        <v>3</v>
      </c>
      <c r="J94">
        <v>1</v>
      </c>
      <c r="M94" t="s">
        <v>19</v>
      </c>
      <c r="N94" t="s">
        <v>70</v>
      </c>
      <c r="Q94" t="str">
        <f>IF(Raw!Q94="Y","S","")</f>
        <v/>
      </c>
      <c r="R94" t="str">
        <f>IF(Raw!R94="Y","P","")</f>
        <v/>
      </c>
      <c r="S94" t="str">
        <f>IF(Raw!S94="Y","D","")</f>
        <v/>
      </c>
    </row>
    <row r="95" spans="1:19" x14ac:dyDescent="0.2">
      <c r="A95" t="s">
        <v>1</v>
      </c>
      <c r="B95" s="1" t="s">
        <v>16</v>
      </c>
      <c r="C95">
        <v>1</v>
      </c>
      <c r="D95">
        <v>1</v>
      </c>
      <c r="E95">
        <v>1</v>
      </c>
      <c r="F95" t="s">
        <v>13</v>
      </c>
      <c r="G95" t="s">
        <v>13</v>
      </c>
      <c r="H95" t="s">
        <v>13</v>
      </c>
      <c r="I95" t="s">
        <v>13</v>
      </c>
      <c r="J95" t="s">
        <v>13</v>
      </c>
      <c r="M95" t="s">
        <v>28</v>
      </c>
      <c r="N95" t="s">
        <v>28</v>
      </c>
      <c r="Q95" t="str">
        <f>IF(Raw!Q95="Y","S","")</f>
        <v/>
      </c>
      <c r="R95" t="str">
        <f>IF(Raw!R95="Y","P","")</f>
        <v/>
      </c>
      <c r="S95" t="str">
        <f>IF(Raw!S95="Y","D","")</f>
        <v/>
      </c>
    </row>
    <row r="96" spans="1:19" x14ac:dyDescent="0.2">
      <c r="A96" t="s">
        <v>1</v>
      </c>
      <c r="B96" s="1" t="s">
        <v>15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2</v>
      </c>
      <c r="J96">
        <v>1</v>
      </c>
      <c r="M96" t="s">
        <v>28</v>
      </c>
      <c r="N96" t="s">
        <v>28</v>
      </c>
      <c r="Q96" t="str">
        <f>IF(Raw!Q96="Y","S","")</f>
        <v/>
      </c>
      <c r="R96" t="str">
        <f>IF(Raw!R96="Y","P","")</f>
        <v/>
      </c>
      <c r="S96" t="str">
        <f>IF(Raw!S96="Y","D","")</f>
        <v/>
      </c>
    </row>
    <row r="97" spans="1:19" x14ac:dyDescent="0.2">
      <c r="A97" t="s">
        <v>1</v>
      </c>
      <c r="B97" s="1" t="s">
        <v>14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M97" t="s">
        <v>28</v>
      </c>
      <c r="N97" t="s">
        <v>28</v>
      </c>
      <c r="Q97" t="str">
        <f>IF(Raw!Q97="Y","S","")</f>
        <v/>
      </c>
      <c r="R97" t="str">
        <f>IF(Raw!R97="Y","P","")</f>
        <v/>
      </c>
      <c r="S97" t="str">
        <f>IF(Raw!S97="Y","D","")</f>
        <v/>
      </c>
    </row>
    <row r="98" spans="1:19" x14ac:dyDescent="0.2">
      <c r="A98" t="s">
        <v>1</v>
      </c>
      <c r="B98" s="1" t="s">
        <v>14</v>
      </c>
      <c r="C98">
        <v>1</v>
      </c>
      <c r="D98">
        <v>1</v>
      </c>
      <c r="E98">
        <v>1</v>
      </c>
      <c r="F98">
        <v>1</v>
      </c>
      <c r="G98">
        <v>1</v>
      </c>
      <c r="H98">
        <v>2</v>
      </c>
      <c r="I98">
        <v>2</v>
      </c>
      <c r="J98">
        <v>1</v>
      </c>
      <c r="M98" t="s">
        <v>28</v>
      </c>
      <c r="N98" t="s">
        <v>28</v>
      </c>
      <c r="Q98" t="str">
        <f>IF(Raw!Q98="Y","S","")</f>
        <v/>
      </c>
      <c r="R98" t="str">
        <f>IF(Raw!R98="Y","P","")</f>
        <v/>
      </c>
      <c r="S98" t="str">
        <f>IF(Raw!S98="Y","D","")</f>
        <v/>
      </c>
    </row>
    <row r="99" spans="1:19" x14ac:dyDescent="0.2">
      <c r="A99" t="s">
        <v>1</v>
      </c>
      <c r="B99" s="1" t="s">
        <v>15</v>
      </c>
      <c r="C99">
        <v>1</v>
      </c>
      <c r="D99">
        <v>1</v>
      </c>
      <c r="E99">
        <v>1</v>
      </c>
      <c r="F99">
        <v>2</v>
      </c>
      <c r="G99">
        <v>1</v>
      </c>
      <c r="H99">
        <v>2</v>
      </c>
      <c r="I99">
        <v>5</v>
      </c>
      <c r="J99">
        <v>1</v>
      </c>
      <c r="M99" t="s">
        <v>19</v>
      </c>
      <c r="N99" t="s">
        <v>25</v>
      </c>
      <c r="Q99" t="str">
        <f>IF(Raw!Q99="Y","S","")</f>
        <v/>
      </c>
      <c r="R99" t="str">
        <f>IF(Raw!R99="Y","P","")</f>
        <v/>
      </c>
      <c r="S99" t="str">
        <f>IF(Raw!S99="Y","D","")</f>
        <v/>
      </c>
    </row>
    <row r="100" spans="1:19" x14ac:dyDescent="0.2">
      <c r="A100" t="s">
        <v>1</v>
      </c>
      <c r="B100" s="1" t="s">
        <v>14</v>
      </c>
      <c r="C100">
        <v>1</v>
      </c>
      <c r="D100">
        <v>1</v>
      </c>
      <c r="E100">
        <v>1</v>
      </c>
      <c r="F100">
        <v>7</v>
      </c>
      <c r="G100">
        <v>1</v>
      </c>
      <c r="H100">
        <v>1</v>
      </c>
      <c r="I100">
        <v>1</v>
      </c>
      <c r="J100">
        <v>1</v>
      </c>
      <c r="M100" t="s">
        <v>18</v>
      </c>
      <c r="N100" t="s">
        <v>22</v>
      </c>
      <c r="Q100" t="str">
        <f>IF(Raw!Q100="Y","S","")</f>
        <v/>
      </c>
      <c r="R100" t="str">
        <f>IF(Raw!R100="Y","P","")</f>
        <v/>
      </c>
      <c r="S100" t="str">
        <f>IF(Raw!S100="Y","D","")</f>
        <v/>
      </c>
    </row>
    <row r="101" spans="1:19" x14ac:dyDescent="0.2">
      <c r="A101" t="s">
        <v>1</v>
      </c>
      <c r="B101" s="1" t="s">
        <v>15</v>
      </c>
      <c r="C101">
        <v>1</v>
      </c>
      <c r="D101">
        <v>1</v>
      </c>
      <c r="E101">
        <v>3</v>
      </c>
      <c r="F101">
        <v>6</v>
      </c>
      <c r="G101">
        <v>1</v>
      </c>
      <c r="H101">
        <v>1</v>
      </c>
      <c r="I101">
        <v>1</v>
      </c>
      <c r="J101">
        <v>1</v>
      </c>
      <c r="M101" t="s">
        <v>45</v>
      </c>
      <c r="N101" t="s">
        <v>60</v>
      </c>
      <c r="Q101" t="str">
        <f>IF(Raw!Q101="Y","S","")</f>
        <v/>
      </c>
      <c r="R101" t="str">
        <f>IF(Raw!R101="Y","P","")</f>
        <v/>
      </c>
      <c r="S101" t="str">
        <f>IF(Raw!S101="Y","D","")</f>
        <v/>
      </c>
    </row>
    <row r="102" spans="1:19" x14ac:dyDescent="0.2">
      <c r="A102" t="s">
        <v>1</v>
      </c>
      <c r="B102" s="1" t="s">
        <v>15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M102" t="s">
        <v>28</v>
      </c>
      <c r="N102" t="s">
        <v>28</v>
      </c>
      <c r="Q102" t="str">
        <f>IF(Raw!Q102="Y","S","")</f>
        <v/>
      </c>
      <c r="R102" t="str">
        <f>IF(Raw!R102="Y","P","")</f>
        <v/>
      </c>
      <c r="S102" t="str">
        <f>IF(Raw!S102="Y","D","")</f>
        <v/>
      </c>
    </row>
    <row r="103" spans="1:19" x14ac:dyDescent="0.2">
      <c r="A103" t="s">
        <v>1</v>
      </c>
      <c r="B103" s="1" t="s">
        <v>14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2</v>
      </c>
      <c r="J103">
        <v>1</v>
      </c>
      <c r="M103" t="s">
        <v>28</v>
      </c>
      <c r="N103" t="s">
        <v>28</v>
      </c>
      <c r="Q103" t="str">
        <f>IF(Raw!Q103="Y","S","")</f>
        <v/>
      </c>
      <c r="R103" t="str">
        <f>IF(Raw!R103="Y","P","")</f>
        <v/>
      </c>
      <c r="S103" t="str">
        <f>IF(Raw!S103="Y","D","")</f>
        <v/>
      </c>
    </row>
    <row r="104" spans="1:19" x14ac:dyDescent="0.2">
      <c r="A104" t="s">
        <v>1</v>
      </c>
      <c r="B104" s="1" t="s">
        <v>16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M104" t="s">
        <v>28</v>
      </c>
      <c r="N104" t="s">
        <v>28</v>
      </c>
      <c r="Q104" t="str">
        <f>IF(Raw!Q104="Y","S","")</f>
        <v/>
      </c>
      <c r="R104" t="str">
        <f>IF(Raw!R104="Y","P","")</f>
        <v/>
      </c>
      <c r="S104" t="str">
        <f>IF(Raw!S104="Y","D","")</f>
        <v/>
      </c>
    </row>
    <row r="105" spans="1:19" x14ac:dyDescent="0.2">
      <c r="A105" t="s">
        <v>1</v>
      </c>
      <c r="B105" s="1" t="s">
        <v>15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7</v>
      </c>
      <c r="I105">
        <v>2</v>
      </c>
      <c r="J105">
        <v>1</v>
      </c>
      <c r="M105" t="s">
        <v>19</v>
      </c>
      <c r="N105" t="s">
        <v>24</v>
      </c>
      <c r="Q105" t="str">
        <f>IF(Raw!Q105="Y","S","")</f>
        <v/>
      </c>
      <c r="R105" t="str">
        <f>IF(Raw!R105="Y","P","")</f>
        <v/>
      </c>
      <c r="S105" t="str">
        <f>IF(Raw!S105="Y","D","")</f>
        <v/>
      </c>
    </row>
    <row r="106" spans="1:19" x14ac:dyDescent="0.2">
      <c r="A106" t="s">
        <v>1</v>
      </c>
      <c r="B106" s="1" t="s">
        <v>15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2</v>
      </c>
      <c r="J106">
        <v>1</v>
      </c>
      <c r="M106" t="s">
        <v>28</v>
      </c>
      <c r="N106" t="s">
        <v>28</v>
      </c>
      <c r="Q106" t="str">
        <f>IF(Raw!Q106="Y","S","")</f>
        <v/>
      </c>
      <c r="R106" t="str">
        <f>IF(Raw!R106="Y","P","")</f>
        <v/>
      </c>
      <c r="S106" t="str">
        <f>IF(Raw!S106="Y","D","")</f>
        <v/>
      </c>
    </row>
    <row r="107" spans="1:19" x14ac:dyDescent="0.2">
      <c r="A107" t="s">
        <v>1</v>
      </c>
      <c r="B107" s="1" t="s">
        <v>14</v>
      </c>
      <c r="C107">
        <v>1</v>
      </c>
      <c r="D107">
        <v>1</v>
      </c>
      <c r="E107">
        <v>1</v>
      </c>
      <c r="F107">
        <v>7</v>
      </c>
      <c r="G107">
        <v>6</v>
      </c>
      <c r="H107">
        <v>1</v>
      </c>
      <c r="I107">
        <v>3</v>
      </c>
      <c r="J107">
        <v>2</v>
      </c>
      <c r="M107" t="s">
        <v>42</v>
      </c>
      <c r="N107" t="s">
        <v>71</v>
      </c>
      <c r="Q107" t="str">
        <f>IF(Raw!Q107="Y","S","")</f>
        <v/>
      </c>
      <c r="R107" t="str">
        <f>IF(Raw!R107="Y","P","")</f>
        <v/>
      </c>
      <c r="S107" t="str">
        <f>IF(Raw!S107="Y","D","")</f>
        <v/>
      </c>
    </row>
    <row r="108" spans="1:19" x14ac:dyDescent="0.2">
      <c r="A108" t="s">
        <v>1</v>
      </c>
      <c r="B108" s="1" t="s">
        <v>15</v>
      </c>
      <c r="C108">
        <v>1</v>
      </c>
      <c r="D108">
        <v>2</v>
      </c>
      <c r="E108">
        <v>2</v>
      </c>
      <c r="F108">
        <v>7</v>
      </c>
      <c r="G108">
        <v>2</v>
      </c>
      <c r="H108">
        <v>2</v>
      </c>
      <c r="I108">
        <v>2</v>
      </c>
      <c r="J108">
        <v>3</v>
      </c>
      <c r="M108" t="s">
        <v>42</v>
      </c>
      <c r="N108" t="s">
        <v>67</v>
      </c>
      <c r="Q108" t="str">
        <f>IF(Raw!Q108="Y","S","")</f>
        <v/>
      </c>
      <c r="R108" t="str">
        <f>IF(Raw!R108="Y","P","")</f>
        <v/>
      </c>
      <c r="S108" t="str">
        <f>IF(Raw!S108="Y","D","")</f>
        <v/>
      </c>
    </row>
    <row r="109" spans="1:19" x14ac:dyDescent="0.2">
      <c r="A109" t="s">
        <v>1</v>
      </c>
      <c r="B109" s="1" t="s">
        <v>15</v>
      </c>
      <c r="C109">
        <v>1</v>
      </c>
      <c r="D109">
        <v>2</v>
      </c>
      <c r="E109">
        <v>7</v>
      </c>
      <c r="F109">
        <v>3</v>
      </c>
      <c r="G109">
        <v>1</v>
      </c>
      <c r="H109">
        <v>3</v>
      </c>
      <c r="I109">
        <v>1</v>
      </c>
      <c r="J109">
        <v>1</v>
      </c>
      <c r="M109" t="s">
        <v>44</v>
      </c>
      <c r="N109" t="s">
        <v>64</v>
      </c>
      <c r="Q109" t="str">
        <f>IF(Raw!Q109="Y","S","")</f>
        <v/>
      </c>
      <c r="R109" t="str">
        <f>IF(Raw!R109="Y","P","")</f>
        <v/>
      </c>
      <c r="S109" t="str">
        <f>IF(Raw!S109="Y","D","")</f>
        <v/>
      </c>
    </row>
    <row r="110" spans="1:19" x14ac:dyDescent="0.2">
      <c r="A110" t="s">
        <v>1</v>
      </c>
      <c r="B110" s="1" t="s">
        <v>15</v>
      </c>
      <c r="C110">
        <v>2</v>
      </c>
      <c r="D110">
        <v>1</v>
      </c>
      <c r="E110">
        <v>5</v>
      </c>
      <c r="F110">
        <v>7</v>
      </c>
      <c r="G110">
        <v>1</v>
      </c>
      <c r="H110">
        <v>1</v>
      </c>
      <c r="I110">
        <v>7</v>
      </c>
      <c r="J110">
        <v>1</v>
      </c>
      <c r="M110" t="s">
        <v>44</v>
      </c>
      <c r="N110" t="s">
        <v>72</v>
      </c>
      <c r="Q110" t="str">
        <f>IF(Raw!Q110="Y","S","")</f>
        <v/>
      </c>
      <c r="R110" t="str">
        <f>IF(Raw!R110="Y","P","")</f>
        <v/>
      </c>
      <c r="S110" t="str">
        <f>IF(Raw!S110="Y","D","")</f>
        <v/>
      </c>
    </row>
    <row r="111" spans="1:19" x14ac:dyDescent="0.2">
      <c r="A111" t="s">
        <v>1</v>
      </c>
      <c r="B111" s="1" t="s">
        <v>14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M111" t="s">
        <v>28</v>
      </c>
      <c r="N111" t="s">
        <v>28</v>
      </c>
      <c r="Q111" t="str">
        <f>IF(Raw!Q111="Y","S","")</f>
        <v/>
      </c>
      <c r="R111" t="str">
        <f>IF(Raw!R111="Y","P","")</f>
        <v/>
      </c>
      <c r="S111" t="str">
        <f>IF(Raw!S111="Y","D","")</f>
        <v/>
      </c>
    </row>
    <row r="112" spans="1:19" x14ac:dyDescent="0.2">
      <c r="A112" t="s">
        <v>1</v>
      </c>
      <c r="B112" s="1" t="s">
        <v>15</v>
      </c>
      <c r="C112">
        <v>1</v>
      </c>
      <c r="D112">
        <v>2</v>
      </c>
      <c r="E112">
        <v>6</v>
      </c>
      <c r="F112">
        <v>1</v>
      </c>
      <c r="G112">
        <v>2</v>
      </c>
      <c r="H112">
        <v>5</v>
      </c>
      <c r="I112">
        <v>3</v>
      </c>
      <c r="J112">
        <v>4</v>
      </c>
      <c r="M112" t="s">
        <v>43</v>
      </c>
      <c r="N112" t="s">
        <v>62</v>
      </c>
      <c r="Q112" t="str">
        <f>IF(Raw!Q112="Y","S","")</f>
        <v/>
      </c>
      <c r="R112" t="str">
        <f>IF(Raw!R112="Y","P","")</f>
        <v/>
      </c>
      <c r="S112" t="str">
        <f>IF(Raw!S112="Y","D","")</f>
        <v/>
      </c>
    </row>
    <row r="113" spans="1:19" x14ac:dyDescent="0.2">
      <c r="A113" t="s">
        <v>1</v>
      </c>
      <c r="B113" s="1" t="s">
        <v>15</v>
      </c>
      <c r="C113">
        <v>1</v>
      </c>
      <c r="D113">
        <v>1</v>
      </c>
      <c r="E113">
        <v>4</v>
      </c>
      <c r="F113">
        <v>4</v>
      </c>
      <c r="G113">
        <v>4</v>
      </c>
      <c r="H113">
        <v>3</v>
      </c>
      <c r="I113">
        <v>2</v>
      </c>
      <c r="J113">
        <v>1</v>
      </c>
      <c r="M113" t="s">
        <v>44</v>
      </c>
      <c r="N113" t="s">
        <v>69</v>
      </c>
      <c r="Q113" t="str">
        <f>IF(Raw!Q113="Y","S","")</f>
        <v/>
      </c>
      <c r="R113" t="str">
        <f>IF(Raw!R113="Y","P","")</f>
        <v/>
      </c>
      <c r="S113" t="str">
        <f>IF(Raw!S113="Y","D","")</f>
        <v/>
      </c>
    </row>
    <row r="114" spans="1:19" x14ac:dyDescent="0.2">
      <c r="A114" t="s">
        <v>1</v>
      </c>
      <c r="B114" s="1" t="s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M114" t="s">
        <v>28</v>
      </c>
      <c r="N114" t="s">
        <v>28</v>
      </c>
      <c r="Q114" t="str">
        <f>IF(Raw!Q114="Y","S","")</f>
        <v/>
      </c>
      <c r="R114" t="str">
        <f>IF(Raw!R114="Y","P","")</f>
        <v/>
      </c>
      <c r="S114" t="str">
        <f>IF(Raw!S114="Y","D","")</f>
        <v/>
      </c>
    </row>
    <row r="115" spans="1:19" x14ac:dyDescent="0.2">
      <c r="A115" t="s">
        <v>1</v>
      </c>
      <c r="B115" s="1" t="s">
        <v>14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M115" t="s">
        <v>28</v>
      </c>
      <c r="N115" t="s">
        <v>28</v>
      </c>
      <c r="Q115" t="str">
        <f>IF(Raw!Q115="Y","S","")</f>
        <v/>
      </c>
      <c r="R115" t="str">
        <f>IF(Raw!R115="Y","P","")</f>
        <v/>
      </c>
      <c r="S115" t="str">
        <f>IF(Raw!S115="Y","D","")</f>
        <v/>
      </c>
    </row>
    <row r="116" spans="1:19" x14ac:dyDescent="0.2">
      <c r="A116" t="s">
        <v>1</v>
      </c>
      <c r="B116" s="1" t="s">
        <v>15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M116" t="s">
        <v>28</v>
      </c>
      <c r="N116" t="s">
        <v>28</v>
      </c>
      <c r="Q116" t="str">
        <f>IF(Raw!Q116="Y","S","")</f>
        <v/>
      </c>
      <c r="R116" t="str">
        <f>IF(Raw!R116="Y","P","")</f>
        <v/>
      </c>
      <c r="S116" t="str">
        <f>IF(Raw!S116="Y","D","")</f>
        <v/>
      </c>
    </row>
    <row r="117" spans="1:19" x14ac:dyDescent="0.2">
      <c r="A117" t="s">
        <v>1</v>
      </c>
      <c r="B117" s="1" t="s">
        <v>13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M117" t="s">
        <v>28</v>
      </c>
      <c r="N117" t="s">
        <v>28</v>
      </c>
      <c r="Q117" t="str">
        <f>IF(Raw!Q117="Y","S","")</f>
        <v/>
      </c>
      <c r="R117" t="str">
        <f>IF(Raw!R117="Y","P","")</f>
        <v/>
      </c>
      <c r="S117" t="str">
        <f>IF(Raw!S117="Y","D","")</f>
        <v/>
      </c>
    </row>
    <row r="118" spans="1:19" x14ac:dyDescent="0.2">
      <c r="A118" t="s">
        <v>1</v>
      </c>
      <c r="B118" s="1" t="s">
        <v>16</v>
      </c>
      <c r="C118">
        <v>1</v>
      </c>
      <c r="D118">
        <v>1</v>
      </c>
      <c r="E118">
        <v>1</v>
      </c>
      <c r="F118" t="s">
        <v>13</v>
      </c>
      <c r="G118" t="s">
        <v>13</v>
      </c>
      <c r="H118">
        <v>1</v>
      </c>
      <c r="I118">
        <v>1</v>
      </c>
      <c r="J118">
        <v>1</v>
      </c>
      <c r="M118" t="s">
        <v>28</v>
      </c>
      <c r="N118" t="s">
        <v>28</v>
      </c>
      <c r="Q118" t="str">
        <f>IF(Raw!Q118="Y","S","")</f>
        <v/>
      </c>
      <c r="R118" t="str">
        <f>IF(Raw!R118="Y","P","")</f>
        <v/>
      </c>
      <c r="S118" t="str">
        <f>IF(Raw!S118="Y","D","")</f>
        <v/>
      </c>
    </row>
    <row r="119" spans="1:19" x14ac:dyDescent="0.2">
      <c r="A119" t="s">
        <v>1</v>
      </c>
      <c r="B119" s="1" t="s">
        <v>14</v>
      </c>
      <c r="C119">
        <v>1</v>
      </c>
      <c r="D119">
        <v>1</v>
      </c>
      <c r="E119">
        <v>1</v>
      </c>
      <c r="F119">
        <v>1</v>
      </c>
      <c r="G119">
        <v>3</v>
      </c>
      <c r="H119">
        <v>1</v>
      </c>
      <c r="I119">
        <v>1</v>
      </c>
      <c r="J119">
        <v>1</v>
      </c>
      <c r="M119" t="s">
        <v>18</v>
      </c>
      <c r="N119" t="s">
        <v>23</v>
      </c>
      <c r="Q119" t="str">
        <f>IF(Raw!Q119="Y","S","")</f>
        <v/>
      </c>
      <c r="R119" t="str">
        <f>IF(Raw!R119="Y","P","")</f>
        <v/>
      </c>
      <c r="S119" t="str">
        <f>IF(Raw!S119="Y","D","")</f>
        <v/>
      </c>
    </row>
    <row r="120" spans="1:19" x14ac:dyDescent="0.2">
      <c r="A120" t="s">
        <v>1</v>
      </c>
      <c r="B120" s="1" t="s">
        <v>16</v>
      </c>
      <c r="C120">
        <v>1</v>
      </c>
      <c r="D120">
        <v>1</v>
      </c>
      <c r="E120">
        <v>1</v>
      </c>
      <c r="F120" t="s">
        <v>13</v>
      </c>
      <c r="G120">
        <v>1</v>
      </c>
      <c r="H120">
        <v>1</v>
      </c>
      <c r="I120">
        <v>1</v>
      </c>
      <c r="J120">
        <v>1</v>
      </c>
      <c r="M120" t="s">
        <v>28</v>
      </c>
      <c r="N120" t="s">
        <v>28</v>
      </c>
      <c r="Q120" t="str">
        <f>IF(Raw!Q120="Y","S","")</f>
        <v/>
      </c>
      <c r="R120" t="str">
        <f>IF(Raw!R120="Y","P","")</f>
        <v/>
      </c>
      <c r="S120" t="str">
        <f>IF(Raw!S120="Y","D","")</f>
        <v/>
      </c>
    </row>
    <row r="121" spans="1:19" x14ac:dyDescent="0.2">
      <c r="A121" t="s">
        <v>1</v>
      </c>
      <c r="B121" s="1" t="s">
        <v>15</v>
      </c>
      <c r="C121">
        <v>1</v>
      </c>
      <c r="D121">
        <v>2</v>
      </c>
      <c r="E121">
        <v>7</v>
      </c>
      <c r="F121" t="s">
        <v>13</v>
      </c>
      <c r="G121" t="s">
        <v>13</v>
      </c>
      <c r="H121">
        <v>2</v>
      </c>
      <c r="I121">
        <v>2</v>
      </c>
      <c r="J121">
        <v>3</v>
      </c>
      <c r="M121" t="s">
        <v>43</v>
      </c>
      <c r="N121" t="s">
        <v>73</v>
      </c>
      <c r="Q121" t="str">
        <f>IF(Raw!Q121="Y","S","")</f>
        <v/>
      </c>
      <c r="R121" t="str">
        <f>IF(Raw!R121="Y","P","")</f>
        <v/>
      </c>
      <c r="S121" t="str">
        <f>IF(Raw!S121="Y","D","")</f>
        <v/>
      </c>
    </row>
    <row r="122" spans="1:19" x14ac:dyDescent="0.2">
      <c r="A122" t="s">
        <v>1</v>
      </c>
      <c r="B122" s="1" t="s">
        <v>14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M122" t="s">
        <v>28</v>
      </c>
      <c r="N122" t="s">
        <v>28</v>
      </c>
      <c r="Q122" t="str">
        <f>IF(Raw!Q122="Y","S","")</f>
        <v/>
      </c>
      <c r="R122" t="str">
        <f>IF(Raw!R122="Y","P","")</f>
        <v/>
      </c>
      <c r="S122" t="str">
        <f>IF(Raw!S122="Y","D","")</f>
        <v/>
      </c>
    </row>
    <row r="123" spans="1:19" x14ac:dyDescent="0.2">
      <c r="A123" t="s">
        <v>1</v>
      </c>
      <c r="B123" s="1" t="s">
        <v>13</v>
      </c>
      <c r="C123">
        <v>1</v>
      </c>
      <c r="D123">
        <v>1</v>
      </c>
      <c r="E123">
        <v>1</v>
      </c>
      <c r="F123" t="s">
        <v>13</v>
      </c>
      <c r="G123">
        <v>1</v>
      </c>
      <c r="H123">
        <v>1</v>
      </c>
      <c r="I123">
        <v>1</v>
      </c>
      <c r="J123">
        <v>1</v>
      </c>
      <c r="M123" t="s">
        <v>28</v>
      </c>
      <c r="N123" t="s">
        <v>28</v>
      </c>
      <c r="Q123" t="str">
        <f>IF(Raw!Q123="Y","S","")</f>
        <v/>
      </c>
      <c r="R123" t="str">
        <f>IF(Raw!R123="Y","P","")</f>
        <v/>
      </c>
      <c r="S123" t="str">
        <f>IF(Raw!S123="Y","D","")</f>
        <v/>
      </c>
    </row>
    <row r="124" spans="1:19" x14ac:dyDescent="0.2">
      <c r="A124" t="s">
        <v>1</v>
      </c>
      <c r="B124" s="1" t="s">
        <v>15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M124" t="s">
        <v>28</v>
      </c>
      <c r="N124" t="s">
        <v>28</v>
      </c>
      <c r="Q124" t="str">
        <f>IF(Raw!Q124="Y","S","")</f>
        <v/>
      </c>
      <c r="R124" t="str">
        <f>IF(Raw!R124="Y","P","")</f>
        <v/>
      </c>
      <c r="S124" t="str">
        <f>IF(Raw!S124="Y","D","")</f>
        <v/>
      </c>
    </row>
    <row r="125" spans="1:19" x14ac:dyDescent="0.2">
      <c r="A125" t="s">
        <v>1</v>
      </c>
      <c r="B125" s="1" t="s">
        <v>15</v>
      </c>
      <c r="C125">
        <v>1</v>
      </c>
      <c r="D125">
        <v>1</v>
      </c>
      <c r="E125">
        <v>1</v>
      </c>
      <c r="F125" t="s">
        <v>13</v>
      </c>
      <c r="G125" t="s">
        <v>13</v>
      </c>
      <c r="H125">
        <v>1</v>
      </c>
      <c r="I125">
        <v>1</v>
      </c>
      <c r="J125">
        <v>1</v>
      </c>
      <c r="M125" t="s">
        <v>28</v>
      </c>
      <c r="N125" t="s">
        <v>28</v>
      </c>
      <c r="Q125" t="str">
        <f>IF(Raw!Q125="Y","S","")</f>
        <v/>
      </c>
      <c r="R125" t="str">
        <f>IF(Raw!R125="Y","P","")</f>
        <v/>
      </c>
      <c r="S125" t="str">
        <f>IF(Raw!S125="Y","D","")</f>
        <v/>
      </c>
    </row>
    <row r="126" spans="1:19" x14ac:dyDescent="0.2">
      <c r="A126" t="s">
        <v>1</v>
      </c>
      <c r="B126" s="1" t="s">
        <v>14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M126" t="s">
        <v>28</v>
      </c>
      <c r="N126" t="s">
        <v>28</v>
      </c>
      <c r="Q126" t="str">
        <f>IF(Raw!Q126="Y","S","")</f>
        <v/>
      </c>
      <c r="R126" t="str">
        <f>IF(Raw!R126="Y","P","")</f>
        <v/>
      </c>
      <c r="S126" t="str">
        <f>IF(Raw!S126="Y","D","")</f>
        <v/>
      </c>
    </row>
    <row r="127" spans="1:19" x14ac:dyDescent="0.2">
      <c r="A127" t="s">
        <v>1</v>
      </c>
      <c r="B127" s="1" t="s">
        <v>15</v>
      </c>
      <c r="C127">
        <v>1</v>
      </c>
      <c r="D127">
        <v>1</v>
      </c>
      <c r="E127">
        <v>3</v>
      </c>
      <c r="F127">
        <v>7</v>
      </c>
      <c r="G127">
        <v>7</v>
      </c>
      <c r="H127">
        <v>7</v>
      </c>
      <c r="I127">
        <v>2</v>
      </c>
      <c r="J127">
        <v>1</v>
      </c>
      <c r="M127" t="s">
        <v>44</v>
      </c>
      <c r="N127" t="s">
        <v>69</v>
      </c>
      <c r="Q127" t="str">
        <f>IF(Raw!Q127="Y","S","")</f>
        <v/>
      </c>
      <c r="R127" t="str">
        <f>IF(Raw!R127="Y","P","")</f>
        <v/>
      </c>
      <c r="S127" t="str">
        <f>IF(Raw!S127="Y","D","")</f>
        <v/>
      </c>
    </row>
    <row r="128" spans="1:19" x14ac:dyDescent="0.2">
      <c r="A128" t="s">
        <v>1</v>
      </c>
      <c r="B128" s="1" t="s">
        <v>14</v>
      </c>
      <c r="C128">
        <v>1</v>
      </c>
      <c r="D128">
        <v>1</v>
      </c>
      <c r="E128">
        <v>1</v>
      </c>
      <c r="F128">
        <v>1</v>
      </c>
      <c r="G128">
        <v>1</v>
      </c>
      <c r="H128" t="s">
        <v>13</v>
      </c>
      <c r="I128" t="s">
        <v>13</v>
      </c>
      <c r="J128">
        <v>1</v>
      </c>
      <c r="M128" t="s">
        <v>28</v>
      </c>
      <c r="N128" t="s">
        <v>28</v>
      </c>
      <c r="Q128" t="str">
        <f>IF(Raw!Q128="Y","S","")</f>
        <v/>
      </c>
      <c r="R128" t="str">
        <f>IF(Raw!R128="Y","P","")</f>
        <v/>
      </c>
      <c r="S128" t="str">
        <f>IF(Raw!S128="Y","D","")</f>
        <v/>
      </c>
    </row>
    <row r="129" spans="1:19" x14ac:dyDescent="0.2">
      <c r="A129" t="s">
        <v>1</v>
      </c>
      <c r="B129" s="1" t="s">
        <v>16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M129" t="s">
        <v>28</v>
      </c>
      <c r="N129" t="s">
        <v>28</v>
      </c>
      <c r="Q129" t="str">
        <f>IF(Raw!Q129="Y","S","")</f>
        <v/>
      </c>
      <c r="R129" t="str">
        <f>IF(Raw!R129="Y","P","")</f>
        <v/>
      </c>
      <c r="S129" t="str">
        <f>IF(Raw!S129="Y","D","")</f>
        <v/>
      </c>
    </row>
    <row r="130" spans="1:19" x14ac:dyDescent="0.2">
      <c r="A130" t="s">
        <v>1</v>
      </c>
      <c r="B130" s="1" t="s">
        <v>15</v>
      </c>
      <c r="C130">
        <v>1</v>
      </c>
      <c r="D130">
        <v>1</v>
      </c>
      <c r="E130">
        <v>2</v>
      </c>
      <c r="F130">
        <v>1</v>
      </c>
      <c r="G130">
        <v>5</v>
      </c>
      <c r="H130">
        <v>1</v>
      </c>
      <c r="I130">
        <v>2</v>
      </c>
      <c r="J130">
        <v>1</v>
      </c>
      <c r="M130" t="s">
        <v>18</v>
      </c>
      <c r="N130" t="s">
        <v>23</v>
      </c>
      <c r="Q130" t="str">
        <f>IF(Raw!Q130="Y","S","")</f>
        <v/>
      </c>
      <c r="R130" t="str">
        <f>IF(Raw!R130="Y","P","")</f>
        <v/>
      </c>
      <c r="S130" t="str">
        <f>IF(Raw!S130="Y","D","")</f>
        <v/>
      </c>
    </row>
    <row r="131" spans="1:19" x14ac:dyDescent="0.2">
      <c r="A131" t="s">
        <v>1</v>
      </c>
      <c r="B131" s="1" t="s">
        <v>16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M131" t="s">
        <v>28</v>
      </c>
      <c r="N131" t="s">
        <v>28</v>
      </c>
      <c r="Q131" t="str">
        <f>IF(Raw!Q131="Y","S","")</f>
        <v/>
      </c>
      <c r="R131" t="str">
        <f>IF(Raw!R131="Y","P","")</f>
        <v/>
      </c>
      <c r="S131" t="str">
        <f>IF(Raw!S131="Y","D","")</f>
        <v/>
      </c>
    </row>
    <row r="132" spans="1:19" x14ac:dyDescent="0.2">
      <c r="A132" t="s">
        <v>1</v>
      </c>
      <c r="B132" s="1" t="s">
        <v>16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M132" t="s">
        <v>28</v>
      </c>
      <c r="N132" t="s">
        <v>28</v>
      </c>
      <c r="Q132" t="str">
        <f>IF(Raw!Q132="Y","S","")</f>
        <v/>
      </c>
      <c r="R132" t="str">
        <f>IF(Raw!R132="Y","P","")</f>
        <v/>
      </c>
      <c r="S132" t="str">
        <f>IF(Raw!S132="Y","D","")</f>
        <v/>
      </c>
    </row>
    <row r="133" spans="1:19" x14ac:dyDescent="0.2">
      <c r="A133" t="s">
        <v>1</v>
      </c>
      <c r="B133" s="1" t="s">
        <v>13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2</v>
      </c>
      <c r="I133">
        <v>4</v>
      </c>
      <c r="J133">
        <v>1</v>
      </c>
      <c r="M133" t="s">
        <v>19</v>
      </c>
      <c r="N133" t="s">
        <v>25</v>
      </c>
      <c r="Q133" t="str">
        <f>IF(Raw!Q133="Y","S","")</f>
        <v/>
      </c>
      <c r="R133" t="str">
        <f>IF(Raw!R133="Y","P","")</f>
        <v/>
      </c>
      <c r="S133" t="str">
        <f>IF(Raw!S133="Y","D","")</f>
        <v/>
      </c>
    </row>
    <row r="134" spans="1:19" x14ac:dyDescent="0.2">
      <c r="A134" t="s">
        <v>1</v>
      </c>
      <c r="B134" s="1" t="s">
        <v>14</v>
      </c>
      <c r="C134">
        <v>1</v>
      </c>
      <c r="D134">
        <v>1</v>
      </c>
      <c r="E134">
        <v>1</v>
      </c>
      <c r="F134">
        <v>7</v>
      </c>
      <c r="G134">
        <v>1</v>
      </c>
      <c r="H134">
        <v>1</v>
      </c>
      <c r="I134">
        <v>1</v>
      </c>
      <c r="J134">
        <v>1</v>
      </c>
      <c r="M134" t="s">
        <v>18</v>
      </c>
      <c r="N134" t="s">
        <v>22</v>
      </c>
      <c r="Q134" t="str">
        <f>IF(Raw!Q134="Y","S","")</f>
        <v/>
      </c>
      <c r="R134" t="str">
        <f>IF(Raw!R134="Y","P","")</f>
        <v/>
      </c>
      <c r="S134" t="str">
        <f>IF(Raw!S134="Y","D","")</f>
        <v/>
      </c>
    </row>
    <row r="135" spans="1:19" x14ac:dyDescent="0.2">
      <c r="A135" t="s">
        <v>1</v>
      </c>
      <c r="B135" s="1" t="s">
        <v>15</v>
      </c>
      <c r="C135">
        <v>1</v>
      </c>
      <c r="D135">
        <v>1</v>
      </c>
      <c r="E135">
        <v>2</v>
      </c>
      <c r="F135">
        <v>1</v>
      </c>
      <c r="G135">
        <v>1</v>
      </c>
      <c r="H135">
        <v>1</v>
      </c>
      <c r="I135">
        <v>2</v>
      </c>
      <c r="J135">
        <v>1</v>
      </c>
      <c r="M135" t="s">
        <v>28</v>
      </c>
      <c r="N135" t="s">
        <v>28</v>
      </c>
      <c r="Q135" t="str">
        <f>IF(Raw!Q135="Y","S","")</f>
        <v/>
      </c>
      <c r="R135" t="str">
        <f>IF(Raw!R135="Y","P","")</f>
        <v/>
      </c>
      <c r="S135" t="str">
        <f>IF(Raw!S135="Y","D","")</f>
        <v/>
      </c>
    </row>
    <row r="136" spans="1:19" x14ac:dyDescent="0.2">
      <c r="A136" t="s">
        <v>1</v>
      </c>
      <c r="B136" s="1" t="s">
        <v>16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M136" t="s">
        <v>28</v>
      </c>
      <c r="N136" t="s">
        <v>28</v>
      </c>
      <c r="Q136" t="str">
        <f>IF(Raw!Q136="Y","S","")</f>
        <v/>
      </c>
      <c r="R136" t="str">
        <f>IF(Raw!R136="Y","P","")</f>
        <v/>
      </c>
      <c r="S136" t="str">
        <f>IF(Raw!S136="Y","D","")</f>
        <v/>
      </c>
    </row>
    <row r="137" spans="1:19" x14ac:dyDescent="0.2">
      <c r="A137" t="s">
        <v>1</v>
      </c>
      <c r="B137" s="1" t="s">
        <v>15</v>
      </c>
      <c r="C137">
        <v>2</v>
      </c>
      <c r="D137">
        <v>1</v>
      </c>
      <c r="E137">
        <v>2</v>
      </c>
      <c r="F137">
        <v>3</v>
      </c>
      <c r="G137">
        <v>7</v>
      </c>
      <c r="H137">
        <v>4</v>
      </c>
      <c r="I137">
        <v>3</v>
      </c>
      <c r="J137">
        <v>1</v>
      </c>
      <c r="M137" t="s">
        <v>42</v>
      </c>
      <c r="N137" t="s">
        <v>65</v>
      </c>
      <c r="Q137" t="str">
        <f>IF(Raw!Q137="Y","S","")</f>
        <v/>
      </c>
      <c r="R137" t="str">
        <f>IF(Raw!R137="Y","P","")</f>
        <v/>
      </c>
      <c r="S137" t="str">
        <f>IF(Raw!S137="Y","D","")</f>
        <v/>
      </c>
    </row>
    <row r="138" spans="1:19" x14ac:dyDescent="0.2">
      <c r="A138" t="s">
        <v>1</v>
      </c>
      <c r="B138" s="1" t="s">
        <v>14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M138" t="s">
        <v>28</v>
      </c>
      <c r="N138" t="s">
        <v>28</v>
      </c>
      <c r="Q138" t="str">
        <f>IF(Raw!Q138="Y","S","")</f>
        <v/>
      </c>
      <c r="R138" t="str">
        <f>IF(Raw!R138="Y","P","")</f>
        <v/>
      </c>
      <c r="S138" t="str">
        <f>IF(Raw!S138="Y","D","")</f>
        <v/>
      </c>
    </row>
    <row r="139" spans="1:19" x14ac:dyDescent="0.2">
      <c r="A139" t="s">
        <v>1</v>
      </c>
      <c r="B139" s="1" t="s">
        <v>14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M139" t="s">
        <v>28</v>
      </c>
      <c r="N139" t="s">
        <v>28</v>
      </c>
      <c r="Q139" t="str">
        <f>IF(Raw!Q139="Y","S","")</f>
        <v/>
      </c>
      <c r="R139" t="str">
        <f>IF(Raw!R139="Y","P","")</f>
        <v/>
      </c>
      <c r="S139" t="str">
        <f>IF(Raw!S139="Y","D","")</f>
        <v/>
      </c>
    </row>
    <row r="140" spans="1:19" x14ac:dyDescent="0.2">
      <c r="A140" t="s">
        <v>1</v>
      </c>
      <c r="B140" s="1" t="s">
        <v>15</v>
      </c>
      <c r="C140">
        <v>1</v>
      </c>
      <c r="D140">
        <v>1</v>
      </c>
      <c r="E140">
        <v>4</v>
      </c>
      <c r="F140">
        <v>1</v>
      </c>
      <c r="G140" t="s">
        <v>13</v>
      </c>
      <c r="H140" t="s">
        <v>13</v>
      </c>
      <c r="I140">
        <v>4</v>
      </c>
      <c r="J140">
        <v>1</v>
      </c>
      <c r="M140" t="s">
        <v>43</v>
      </c>
      <c r="N140" t="s">
        <v>48</v>
      </c>
      <c r="Q140" t="str">
        <f>IF(Raw!Q140="Y","S","")</f>
        <v/>
      </c>
      <c r="R140" t="str">
        <f>IF(Raw!R140="Y","P","")</f>
        <v/>
      </c>
      <c r="S140" t="str">
        <f>IF(Raw!S140="Y","D","")</f>
        <v/>
      </c>
    </row>
    <row r="141" spans="1:19" x14ac:dyDescent="0.2">
      <c r="A141" t="s">
        <v>1</v>
      </c>
      <c r="B141" s="1" t="s">
        <v>15</v>
      </c>
      <c r="C141">
        <v>1</v>
      </c>
      <c r="D141">
        <v>1</v>
      </c>
      <c r="E141">
        <v>2</v>
      </c>
      <c r="F141">
        <v>1</v>
      </c>
      <c r="G141">
        <v>1</v>
      </c>
      <c r="H141">
        <v>2</v>
      </c>
      <c r="I141">
        <v>1</v>
      </c>
      <c r="J141">
        <v>1</v>
      </c>
      <c r="M141" t="s">
        <v>28</v>
      </c>
      <c r="N141" t="s">
        <v>28</v>
      </c>
      <c r="Q141" t="str">
        <f>IF(Raw!Q141="Y","S","")</f>
        <v/>
      </c>
      <c r="R141" t="str">
        <f>IF(Raw!R141="Y","P","")</f>
        <v/>
      </c>
      <c r="S141" t="str">
        <f>IF(Raw!S141="Y","D","")</f>
        <v/>
      </c>
    </row>
    <row r="142" spans="1:19" x14ac:dyDescent="0.2">
      <c r="A142" t="s">
        <v>1</v>
      </c>
      <c r="B142" s="1" t="s">
        <v>15</v>
      </c>
      <c r="C142">
        <v>1</v>
      </c>
      <c r="D142">
        <v>1</v>
      </c>
      <c r="E142">
        <v>1</v>
      </c>
      <c r="F142">
        <v>1</v>
      </c>
      <c r="G142">
        <v>6</v>
      </c>
      <c r="H142">
        <v>1</v>
      </c>
      <c r="I142">
        <v>1</v>
      </c>
      <c r="J142">
        <v>1</v>
      </c>
      <c r="M142" t="s">
        <v>18</v>
      </c>
      <c r="N142" t="s">
        <v>23</v>
      </c>
      <c r="Q142" t="str">
        <f>IF(Raw!Q142="Y","S","")</f>
        <v/>
      </c>
      <c r="R142" t="str">
        <f>IF(Raw!R142="Y","P","")</f>
        <v/>
      </c>
      <c r="S142" t="str">
        <f>IF(Raw!S142="Y","D","")</f>
        <v/>
      </c>
    </row>
    <row r="143" spans="1:19" x14ac:dyDescent="0.2">
      <c r="A143" t="s">
        <v>1</v>
      </c>
      <c r="B143" s="1" t="s">
        <v>15</v>
      </c>
      <c r="C143">
        <v>1</v>
      </c>
      <c r="D143">
        <v>1</v>
      </c>
      <c r="E143">
        <v>2</v>
      </c>
      <c r="F143">
        <v>7</v>
      </c>
      <c r="G143">
        <v>1</v>
      </c>
      <c r="H143">
        <v>1</v>
      </c>
      <c r="I143">
        <v>1</v>
      </c>
      <c r="J143">
        <v>1</v>
      </c>
      <c r="M143" t="s">
        <v>18</v>
      </c>
      <c r="N143" t="s">
        <v>22</v>
      </c>
      <c r="Q143" t="str">
        <f>IF(Raw!Q143="Y","S","")</f>
        <v/>
      </c>
      <c r="R143" t="str">
        <f>IF(Raw!R143="Y","P","")</f>
        <v/>
      </c>
      <c r="S143" t="str">
        <f>IF(Raw!S143="Y","D","")</f>
        <v/>
      </c>
    </row>
    <row r="144" spans="1:19" x14ac:dyDescent="0.2">
      <c r="A144" t="s">
        <v>1</v>
      </c>
      <c r="B144" s="1" t="s">
        <v>15</v>
      </c>
      <c r="C144">
        <v>1</v>
      </c>
      <c r="D144">
        <v>1</v>
      </c>
      <c r="E144">
        <v>2</v>
      </c>
      <c r="F144">
        <v>2</v>
      </c>
      <c r="G144" t="s">
        <v>13</v>
      </c>
      <c r="H144">
        <v>1</v>
      </c>
      <c r="I144">
        <v>1</v>
      </c>
      <c r="J144">
        <v>1</v>
      </c>
      <c r="M144" t="s">
        <v>28</v>
      </c>
      <c r="N144" t="s">
        <v>28</v>
      </c>
      <c r="Q144" t="str">
        <f>IF(Raw!Q144="Y","S","")</f>
        <v/>
      </c>
      <c r="R144" t="str">
        <f>IF(Raw!R144="Y","P","")</f>
        <v/>
      </c>
      <c r="S144" t="str">
        <f>IF(Raw!S144="Y","D","")</f>
        <v/>
      </c>
    </row>
    <row r="145" spans="1:19" x14ac:dyDescent="0.2">
      <c r="A145" t="s">
        <v>1</v>
      </c>
      <c r="B145" s="1" t="s">
        <v>16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M145" t="s">
        <v>28</v>
      </c>
      <c r="N145" t="s">
        <v>28</v>
      </c>
      <c r="Q145" t="str">
        <f>IF(Raw!Q145="Y","S","")</f>
        <v/>
      </c>
      <c r="R145" t="str">
        <f>IF(Raw!R145="Y","P","")</f>
        <v/>
      </c>
      <c r="S145" t="str">
        <f>IF(Raw!S145="Y","D","")</f>
        <v/>
      </c>
    </row>
    <row r="146" spans="1:19" x14ac:dyDescent="0.2">
      <c r="A146" t="s">
        <v>1</v>
      </c>
      <c r="B146" s="1" t="s">
        <v>15</v>
      </c>
      <c r="C146" t="s">
        <v>13</v>
      </c>
      <c r="D146" t="s">
        <v>13</v>
      </c>
      <c r="E146" t="s">
        <v>13</v>
      </c>
      <c r="F146" t="s">
        <v>13</v>
      </c>
      <c r="G146" t="s">
        <v>13</v>
      </c>
      <c r="H146" t="s">
        <v>13</v>
      </c>
      <c r="I146" t="s">
        <v>13</v>
      </c>
      <c r="J146" t="s">
        <v>13</v>
      </c>
      <c r="M146" t="s">
        <v>28</v>
      </c>
      <c r="N146" t="s">
        <v>28</v>
      </c>
      <c r="Q146" t="str">
        <f>IF(Raw!Q146="Y","S","")</f>
        <v/>
      </c>
      <c r="R146" t="str">
        <f>IF(Raw!R146="Y","P","")</f>
        <v/>
      </c>
      <c r="S146" t="str">
        <f>IF(Raw!S146="Y","D","")</f>
        <v/>
      </c>
    </row>
    <row r="147" spans="1:19" x14ac:dyDescent="0.2">
      <c r="A147" t="s">
        <v>1</v>
      </c>
      <c r="B147" s="1" t="s">
        <v>14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2</v>
      </c>
      <c r="J147">
        <v>1</v>
      </c>
      <c r="M147" t="s">
        <v>28</v>
      </c>
      <c r="N147" t="s">
        <v>28</v>
      </c>
      <c r="Q147" t="str">
        <f>IF(Raw!Q147="Y","S","")</f>
        <v/>
      </c>
      <c r="R147" t="str">
        <f>IF(Raw!R147="Y","P","")</f>
        <v/>
      </c>
      <c r="S147" t="str">
        <f>IF(Raw!S147="Y","D","")</f>
        <v/>
      </c>
    </row>
    <row r="148" spans="1:19" x14ac:dyDescent="0.2">
      <c r="A148" t="s">
        <v>1</v>
      </c>
      <c r="B148" s="1" t="s">
        <v>15</v>
      </c>
      <c r="C148">
        <v>1</v>
      </c>
      <c r="D148">
        <v>1</v>
      </c>
      <c r="E148">
        <v>2</v>
      </c>
      <c r="F148">
        <v>7</v>
      </c>
      <c r="G148">
        <v>1</v>
      </c>
      <c r="H148">
        <v>7</v>
      </c>
      <c r="I148">
        <v>1</v>
      </c>
      <c r="J148">
        <v>1</v>
      </c>
      <c r="M148" t="s">
        <v>42</v>
      </c>
      <c r="N148" t="s">
        <v>51</v>
      </c>
      <c r="Q148" t="str">
        <f>IF(Raw!Q148="Y","S","")</f>
        <v/>
      </c>
      <c r="R148" t="str">
        <f>IF(Raw!R148="Y","P","")</f>
        <v/>
      </c>
      <c r="S148" t="str">
        <f>IF(Raw!S148="Y","D","")</f>
        <v/>
      </c>
    </row>
    <row r="149" spans="1:19" x14ac:dyDescent="0.2">
      <c r="A149" t="s">
        <v>2</v>
      </c>
      <c r="B149" s="1" t="s">
        <v>13</v>
      </c>
      <c r="C149" t="s">
        <v>13</v>
      </c>
      <c r="D149">
        <v>2</v>
      </c>
      <c r="E149">
        <v>1</v>
      </c>
      <c r="F149">
        <v>4</v>
      </c>
      <c r="G149" t="s">
        <v>13</v>
      </c>
      <c r="H149">
        <v>1</v>
      </c>
      <c r="I149" t="s">
        <v>13</v>
      </c>
      <c r="J149">
        <v>7</v>
      </c>
      <c r="M149" t="s">
        <v>42</v>
      </c>
      <c r="N149" t="s">
        <v>67</v>
      </c>
      <c r="Q149" t="str">
        <f>IF(Raw!Q149="Y","S","")</f>
        <v/>
      </c>
      <c r="R149" t="str">
        <f>IF(Raw!R149="Y","P","")</f>
        <v/>
      </c>
      <c r="S149" t="str">
        <f>IF(Raw!S149="Y","D","")</f>
        <v/>
      </c>
    </row>
    <row r="150" spans="1:19" x14ac:dyDescent="0.2">
      <c r="A150" t="s">
        <v>2</v>
      </c>
      <c r="B150" s="1" t="s">
        <v>13</v>
      </c>
      <c r="C150" t="s">
        <v>13</v>
      </c>
      <c r="D150" t="s">
        <v>13</v>
      </c>
      <c r="E150" t="s">
        <v>13</v>
      </c>
      <c r="F150" t="s">
        <v>13</v>
      </c>
      <c r="G150">
        <v>1</v>
      </c>
      <c r="H150" t="s">
        <v>13</v>
      </c>
      <c r="I150">
        <v>1</v>
      </c>
      <c r="J150">
        <v>1</v>
      </c>
      <c r="M150" t="s">
        <v>28</v>
      </c>
      <c r="N150" t="s">
        <v>28</v>
      </c>
      <c r="Q150" t="str">
        <f>IF(Raw!Q150="Y","S","")</f>
        <v/>
      </c>
      <c r="R150" t="str">
        <f>IF(Raw!R150="Y","P","")</f>
        <v/>
      </c>
      <c r="S150" t="str">
        <f>IF(Raw!S150="Y","D","")</f>
        <v/>
      </c>
    </row>
    <row r="151" spans="1:19" x14ac:dyDescent="0.2">
      <c r="A151" t="s">
        <v>2</v>
      </c>
      <c r="B151" s="1" t="s">
        <v>15</v>
      </c>
      <c r="C151">
        <v>1</v>
      </c>
      <c r="D151">
        <v>7</v>
      </c>
      <c r="E151">
        <v>7</v>
      </c>
      <c r="F151">
        <v>7</v>
      </c>
      <c r="G151">
        <v>4</v>
      </c>
      <c r="H151">
        <v>1</v>
      </c>
      <c r="I151">
        <v>1</v>
      </c>
      <c r="J151">
        <v>1</v>
      </c>
      <c r="M151" t="s">
        <v>45</v>
      </c>
      <c r="N151" t="s">
        <v>74</v>
      </c>
      <c r="Q151" t="str">
        <f>IF(Raw!Q151="Y","S","")</f>
        <v/>
      </c>
      <c r="R151" t="str">
        <f>IF(Raw!R151="Y","P","")</f>
        <v/>
      </c>
      <c r="S151" t="str">
        <f>IF(Raw!S151="Y","D","")</f>
        <v/>
      </c>
    </row>
    <row r="152" spans="1:19" x14ac:dyDescent="0.2">
      <c r="A152" t="s">
        <v>2</v>
      </c>
      <c r="B152" s="1" t="s">
        <v>15</v>
      </c>
      <c r="C152">
        <v>1</v>
      </c>
      <c r="D152">
        <v>2</v>
      </c>
      <c r="E152">
        <v>7</v>
      </c>
      <c r="F152">
        <v>7</v>
      </c>
      <c r="G152">
        <v>1</v>
      </c>
      <c r="H152">
        <v>7</v>
      </c>
      <c r="I152">
        <v>1</v>
      </c>
      <c r="J152">
        <v>7</v>
      </c>
      <c r="M152" t="s">
        <v>44</v>
      </c>
      <c r="N152" t="s">
        <v>75</v>
      </c>
      <c r="Q152" t="str">
        <f>IF(Raw!Q152="Y","S","")</f>
        <v/>
      </c>
      <c r="R152" t="str">
        <f>IF(Raw!R152="Y","P","")</f>
        <v/>
      </c>
      <c r="S152" t="str">
        <f>IF(Raw!S152="Y","D","")</f>
        <v/>
      </c>
    </row>
    <row r="153" spans="1:19" x14ac:dyDescent="0.2">
      <c r="A153" t="s">
        <v>2</v>
      </c>
      <c r="B153" s="1" t="s">
        <v>15</v>
      </c>
      <c r="C153">
        <v>1</v>
      </c>
      <c r="D153">
        <v>1</v>
      </c>
      <c r="E153">
        <v>1</v>
      </c>
      <c r="F153">
        <v>5</v>
      </c>
      <c r="G153">
        <v>1</v>
      </c>
      <c r="H153">
        <v>7</v>
      </c>
      <c r="I153">
        <v>7</v>
      </c>
      <c r="J153">
        <v>1</v>
      </c>
      <c r="M153" t="s">
        <v>42</v>
      </c>
      <c r="N153" t="s">
        <v>76</v>
      </c>
      <c r="Q153" t="str">
        <f>IF(Raw!Q153="Y","S","")</f>
        <v/>
      </c>
      <c r="R153" t="str">
        <f>IF(Raw!R153="Y","P","")</f>
        <v/>
      </c>
      <c r="S153" t="str">
        <f>IF(Raw!S153="Y","D","")</f>
        <v/>
      </c>
    </row>
    <row r="154" spans="1:19" x14ac:dyDescent="0.2">
      <c r="A154" t="s">
        <v>2</v>
      </c>
      <c r="B154" s="1" t="s">
        <v>15</v>
      </c>
      <c r="C154">
        <v>1</v>
      </c>
      <c r="D154">
        <v>2</v>
      </c>
      <c r="E154">
        <v>1</v>
      </c>
      <c r="F154">
        <v>7</v>
      </c>
      <c r="G154">
        <v>1</v>
      </c>
      <c r="H154">
        <v>3</v>
      </c>
      <c r="I154">
        <v>1</v>
      </c>
      <c r="J154">
        <v>1</v>
      </c>
      <c r="M154" t="s">
        <v>42</v>
      </c>
      <c r="N154" t="s">
        <v>51</v>
      </c>
      <c r="Q154" t="str">
        <f>IF(Raw!Q154="Y","S","")</f>
        <v/>
      </c>
      <c r="R154" t="str">
        <f>IF(Raw!R154="Y","P","")</f>
        <v/>
      </c>
      <c r="S154" t="str">
        <f>IF(Raw!S154="Y","D","")</f>
        <v/>
      </c>
    </row>
    <row r="155" spans="1:19" x14ac:dyDescent="0.2">
      <c r="A155" t="s">
        <v>2</v>
      </c>
      <c r="B155" s="1" t="s">
        <v>13</v>
      </c>
      <c r="C155" t="s">
        <v>13</v>
      </c>
      <c r="D155" t="s">
        <v>13</v>
      </c>
      <c r="E155" t="s">
        <v>13</v>
      </c>
      <c r="F155" t="s">
        <v>13</v>
      </c>
      <c r="G155" t="s">
        <v>13</v>
      </c>
      <c r="H155">
        <v>2</v>
      </c>
      <c r="I155">
        <v>7</v>
      </c>
      <c r="J155">
        <v>1</v>
      </c>
      <c r="M155" t="s">
        <v>19</v>
      </c>
      <c r="N155" t="s">
        <v>25</v>
      </c>
      <c r="Q155" t="str">
        <f>IF(Raw!Q155="Y","S","")</f>
        <v/>
      </c>
      <c r="R155" t="str">
        <f>IF(Raw!R155="Y","P","")</f>
        <v/>
      </c>
      <c r="S155" t="str">
        <f>IF(Raw!S155="Y","D","")</f>
        <v/>
      </c>
    </row>
    <row r="156" spans="1:19" x14ac:dyDescent="0.2">
      <c r="A156" t="s">
        <v>2</v>
      </c>
      <c r="B156" s="1" t="s">
        <v>15</v>
      </c>
      <c r="C156" t="s">
        <v>13</v>
      </c>
      <c r="D156" t="s">
        <v>13</v>
      </c>
      <c r="E156">
        <v>4</v>
      </c>
      <c r="F156">
        <v>6</v>
      </c>
      <c r="G156">
        <v>1</v>
      </c>
      <c r="H156">
        <v>6</v>
      </c>
      <c r="I156" t="s">
        <v>13</v>
      </c>
      <c r="J156">
        <v>4</v>
      </c>
      <c r="M156" t="s">
        <v>44</v>
      </c>
      <c r="N156" t="s">
        <v>75</v>
      </c>
      <c r="Q156" t="str">
        <f>IF(Raw!Q156="Y","S","")</f>
        <v/>
      </c>
      <c r="R156" t="str">
        <f>IF(Raw!R156="Y","P","")</f>
        <v/>
      </c>
      <c r="S156" t="str">
        <f>IF(Raw!S156="Y","D","")</f>
        <v/>
      </c>
    </row>
    <row r="157" spans="1:19" x14ac:dyDescent="0.2">
      <c r="A157" t="s">
        <v>2</v>
      </c>
      <c r="B157" s="1" t="s">
        <v>13</v>
      </c>
      <c r="C157" t="s">
        <v>13</v>
      </c>
      <c r="D157">
        <v>1</v>
      </c>
      <c r="E157">
        <v>1</v>
      </c>
      <c r="F157">
        <v>1</v>
      </c>
      <c r="G157">
        <v>1</v>
      </c>
      <c r="H157" t="s">
        <v>13</v>
      </c>
      <c r="I157">
        <v>1</v>
      </c>
      <c r="J157">
        <v>1</v>
      </c>
      <c r="M157" t="s">
        <v>28</v>
      </c>
      <c r="N157" t="s">
        <v>28</v>
      </c>
      <c r="Q157" t="str">
        <f>IF(Raw!Q157="Y","S","")</f>
        <v/>
      </c>
      <c r="R157" t="str">
        <f>IF(Raw!R157="Y","P","")</f>
        <v/>
      </c>
      <c r="S157" t="str">
        <f>IF(Raw!S157="Y","D","")</f>
        <v/>
      </c>
    </row>
    <row r="158" spans="1:19" x14ac:dyDescent="0.2">
      <c r="A158" t="s">
        <v>2</v>
      </c>
      <c r="B158" s="1" t="s">
        <v>15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6</v>
      </c>
      <c r="I158">
        <v>1</v>
      </c>
      <c r="J158">
        <v>1</v>
      </c>
      <c r="M158" t="s">
        <v>19</v>
      </c>
      <c r="N158" t="s">
        <v>24</v>
      </c>
      <c r="Q158" t="str">
        <f>IF(Raw!Q158="Y","S","")</f>
        <v/>
      </c>
      <c r="R158" t="str">
        <f>IF(Raw!R158="Y","P","")</f>
        <v/>
      </c>
      <c r="S158" t="str">
        <f>IF(Raw!S158="Y","D","")</f>
        <v/>
      </c>
    </row>
    <row r="159" spans="1:19" x14ac:dyDescent="0.2">
      <c r="A159" t="s">
        <v>2</v>
      </c>
      <c r="B159" s="1" t="s">
        <v>15</v>
      </c>
      <c r="C159">
        <v>2</v>
      </c>
      <c r="D159">
        <v>3</v>
      </c>
      <c r="E159">
        <v>4</v>
      </c>
      <c r="F159">
        <v>1</v>
      </c>
      <c r="G159">
        <v>1</v>
      </c>
      <c r="H159">
        <v>1</v>
      </c>
      <c r="I159">
        <v>1</v>
      </c>
      <c r="J159">
        <v>1</v>
      </c>
      <c r="M159" t="s">
        <v>17</v>
      </c>
      <c r="N159" t="s">
        <v>55</v>
      </c>
      <c r="Q159" t="str">
        <f>IF(Raw!Q159="Y","S","")</f>
        <v/>
      </c>
      <c r="R159" t="str">
        <f>IF(Raw!R159="Y","P","")</f>
        <v/>
      </c>
      <c r="S159" t="str">
        <f>IF(Raw!S159="Y","D","")</f>
        <v/>
      </c>
    </row>
    <row r="160" spans="1:19" x14ac:dyDescent="0.2">
      <c r="A160" t="s">
        <v>2</v>
      </c>
      <c r="B160" s="1" t="s">
        <v>14</v>
      </c>
      <c r="C160" t="s">
        <v>13</v>
      </c>
      <c r="D160">
        <v>1</v>
      </c>
      <c r="E160">
        <v>1</v>
      </c>
      <c r="F160" t="s">
        <v>13</v>
      </c>
      <c r="G160" t="s">
        <v>13</v>
      </c>
      <c r="H160">
        <v>1</v>
      </c>
      <c r="I160">
        <v>1</v>
      </c>
      <c r="J160">
        <v>1</v>
      </c>
      <c r="M160" t="s">
        <v>28</v>
      </c>
      <c r="N160" t="s">
        <v>28</v>
      </c>
      <c r="Q160" t="str">
        <f>IF(Raw!Q160="Y","S","")</f>
        <v/>
      </c>
      <c r="R160" t="str">
        <f>IF(Raw!R160="Y","P","")</f>
        <v/>
      </c>
      <c r="S160" t="str">
        <f>IF(Raw!S160="Y","D","")</f>
        <v/>
      </c>
    </row>
    <row r="161" spans="1:19" x14ac:dyDescent="0.2">
      <c r="A161" t="s">
        <v>2</v>
      </c>
      <c r="B161" s="1" t="s">
        <v>13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M161" t="s">
        <v>28</v>
      </c>
      <c r="N161" t="s">
        <v>28</v>
      </c>
      <c r="Q161" t="str">
        <f>IF(Raw!Q161="Y","S","")</f>
        <v/>
      </c>
      <c r="R161" t="str">
        <f>IF(Raw!R161="Y","P","")</f>
        <v/>
      </c>
      <c r="S161" t="str">
        <f>IF(Raw!S161="Y","D","")</f>
        <v/>
      </c>
    </row>
    <row r="162" spans="1:19" x14ac:dyDescent="0.2">
      <c r="A162" t="s">
        <v>2</v>
      </c>
      <c r="B162" s="1" t="s">
        <v>15</v>
      </c>
      <c r="C162" t="s">
        <v>13</v>
      </c>
      <c r="D162">
        <v>7</v>
      </c>
      <c r="E162">
        <v>4</v>
      </c>
      <c r="F162">
        <v>7</v>
      </c>
      <c r="G162">
        <v>1</v>
      </c>
      <c r="H162">
        <v>7</v>
      </c>
      <c r="I162">
        <v>4</v>
      </c>
      <c r="J162">
        <v>1</v>
      </c>
      <c r="M162" t="s">
        <v>44</v>
      </c>
      <c r="N162" t="s">
        <v>54</v>
      </c>
      <c r="Q162" t="str">
        <f>IF(Raw!Q162="Y","S","")</f>
        <v/>
      </c>
      <c r="R162" t="str">
        <f>IF(Raw!R162="Y","P","")</f>
        <v/>
      </c>
      <c r="S162" t="str">
        <f>IF(Raw!S162="Y","D","")</f>
        <v/>
      </c>
    </row>
    <row r="163" spans="1:19" x14ac:dyDescent="0.2">
      <c r="A163" t="s">
        <v>2</v>
      </c>
      <c r="B163" s="1" t="s">
        <v>15</v>
      </c>
      <c r="C163" t="s">
        <v>13</v>
      </c>
      <c r="D163">
        <v>4</v>
      </c>
      <c r="E163">
        <v>7</v>
      </c>
      <c r="F163">
        <v>5</v>
      </c>
      <c r="G163">
        <v>7</v>
      </c>
      <c r="H163">
        <v>4</v>
      </c>
      <c r="I163">
        <v>5</v>
      </c>
      <c r="J163">
        <v>1</v>
      </c>
      <c r="M163" t="s">
        <v>44</v>
      </c>
      <c r="N163" t="s">
        <v>77</v>
      </c>
      <c r="Q163" t="str">
        <f>IF(Raw!Q163="Y","S","")</f>
        <v/>
      </c>
      <c r="R163" t="str">
        <f>IF(Raw!R163="Y","P","")</f>
        <v/>
      </c>
      <c r="S163" t="str">
        <f>IF(Raw!S163="Y","D","")</f>
        <v/>
      </c>
    </row>
    <row r="164" spans="1:19" x14ac:dyDescent="0.2">
      <c r="A164" t="s">
        <v>2</v>
      </c>
      <c r="B164" s="1" t="s">
        <v>15</v>
      </c>
      <c r="C164">
        <v>5</v>
      </c>
      <c r="D164">
        <v>3</v>
      </c>
      <c r="E164">
        <v>3</v>
      </c>
      <c r="F164">
        <v>1</v>
      </c>
      <c r="G164" t="s">
        <v>13</v>
      </c>
      <c r="H164" t="s">
        <v>13</v>
      </c>
      <c r="I164">
        <v>1</v>
      </c>
      <c r="J164">
        <v>2</v>
      </c>
      <c r="M164" t="s">
        <v>17</v>
      </c>
      <c r="N164" t="s">
        <v>78</v>
      </c>
      <c r="Q164" t="str">
        <f>IF(Raw!Q164="Y","S","")</f>
        <v/>
      </c>
      <c r="R164" t="str">
        <f>IF(Raw!R164="Y","P","")</f>
        <v/>
      </c>
      <c r="S164" t="str">
        <f>IF(Raw!S164="Y","D","")</f>
        <v/>
      </c>
    </row>
    <row r="165" spans="1:19" x14ac:dyDescent="0.2">
      <c r="A165" t="s">
        <v>2</v>
      </c>
      <c r="B165" s="1" t="s">
        <v>15</v>
      </c>
      <c r="C165" t="s">
        <v>13</v>
      </c>
      <c r="D165">
        <v>3</v>
      </c>
      <c r="E165">
        <v>2</v>
      </c>
      <c r="F165">
        <v>1</v>
      </c>
      <c r="G165">
        <v>1</v>
      </c>
      <c r="H165">
        <v>1</v>
      </c>
      <c r="I165">
        <v>4</v>
      </c>
      <c r="J165">
        <v>1</v>
      </c>
      <c r="M165" t="s">
        <v>43</v>
      </c>
      <c r="N165" t="s">
        <v>79</v>
      </c>
      <c r="Q165" t="str">
        <f>IF(Raw!Q165="Y","S","")</f>
        <v/>
      </c>
      <c r="R165" t="str">
        <f>IF(Raw!R165="Y","P","")</f>
        <v/>
      </c>
      <c r="S165" t="str">
        <f>IF(Raw!S165="Y","D","")</f>
        <v/>
      </c>
    </row>
    <row r="166" spans="1:19" x14ac:dyDescent="0.2">
      <c r="A166" t="s">
        <v>2</v>
      </c>
      <c r="B166" s="1" t="s">
        <v>15</v>
      </c>
      <c r="C166">
        <v>7</v>
      </c>
      <c r="D166">
        <v>1</v>
      </c>
      <c r="E166">
        <v>2</v>
      </c>
      <c r="F166" t="s">
        <v>13</v>
      </c>
      <c r="G166" t="s">
        <v>13</v>
      </c>
      <c r="H166">
        <v>7</v>
      </c>
      <c r="I166">
        <v>7</v>
      </c>
      <c r="J166" t="s">
        <v>13</v>
      </c>
      <c r="M166" t="s">
        <v>43</v>
      </c>
      <c r="N166" t="s">
        <v>80</v>
      </c>
      <c r="Q166" t="str">
        <f>IF(Raw!Q166="Y","S","")</f>
        <v/>
      </c>
      <c r="R166" t="str">
        <f>IF(Raw!R166="Y","P","")</f>
        <v/>
      </c>
      <c r="S166" t="str">
        <f>IF(Raw!S166="Y","D","")</f>
        <v/>
      </c>
    </row>
    <row r="167" spans="1:19" x14ac:dyDescent="0.2">
      <c r="A167" t="s">
        <v>2</v>
      </c>
      <c r="B167" s="1" t="s">
        <v>15</v>
      </c>
      <c r="C167">
        <v>2</v>
      </c>
      <c r="D167">
        <v>1</v>
      </c>
      <c r="E167">
        <v>5</v>
      </c>
      <c r="F167">
        <v>1</v>
      </c>
      <c r="G167">
        <v>1</v>
      </c>
      <c r="H167" t="s">
        <v>13</v>
      </c>
      <c r="I167" t="s">
        <v>13</v>
      </c>
      <c r="J167">
        <v>1</v>
      </c>
      <c r="M167" t="s">
        <v>17</v>
      </c>
      <c r="N167" t="s">
        <v>19</v>
      </c>
      <c r="Q167" t="str">
        <f>IF(Raw!Q167="Y","S","")</f>
        <v/>
      </c>
      <c r="R167" t="str">
        <f>IF(Raw!R167="Y","P","")</f>
        <v/>
      </c>
      <c r="S167" t="str">
        <f>IF(Raw!S167="Y","D","")</f>
        <v/>
      </c>
    </row>
    <row r="168" spans="1:19" x14ac:dyDescent="0.2">
      <c r="A168" t="s">
        <v>2</v>
      </c>
      <c r="B168" s="1" t="s">
        <v>15</v>
      </c>
      <c r="C168" t="s">
        <v>13</v>
      </c>
      <c r="D168">
        <v>7</v>
      </c>
      <c r="E168">
        <v>6</v>
      </c>
      <c r="F168">
        <v>7</v>
      </c>
      <c r="G168">
        <v>7</v>
      </c>
      <c r="H168" t="s">
        <v>13</v>
      </c>
      <c r="I168">
        <v>7</v>
      </c>
      <c r="J168">
        <v>7</v>
      </c>
      <c r="M168" t="s">
        <v>44</v>
      </c>
      <c r="N168" t="s">
        <v>81</v>
      </c>
      <c r="Q168" t="str">
        <f>IF(Raw!Q168="Y","S","")</f>
        <v/>
      </c>
      <c r="R168" t="str">
        <f>IF(Raw!R168="Y","P","")</f>
        <v/>
      </c>
      <c r="S168" t="str">
        <f>IF(Raw!S168="Y","D","")</f>
        <v/>
      </c>
    </row>
    <row r="169" spans="1:19" x14ac:dyDescent="0.2">
      <c r="A169" t="s">
        <v>2</v>
      </c>
      <c r="B169" s="1" t="s">
        <v>15</v>
      </c>
      <c r="C169">
        <v>4</v>
      </c>
      <c r="D169">
        <v>3</v>
      </c>
      <c r="E169">
        <v>7</v>
      </c>
      <c r="F169">
        <v>1</v>
      </c>
      <c r="G169">
        <v>7</v>
      </c>
      <c r="H169">
        <v>7</v>
      </c>
      <c r="I169">
        <v>2</v>
      </c>
      <c r="J169">
        <v>1</v>
      </c>
      <c r="M169" t="s">
        <v>44</v>
      </c>
      <c r="N169" t="s">
        <v>82</v>
      </c>
      <c r="Q169" t="str">
        <f>IF(Raw!Q169="Y","S","")</f>
        <v/>
      </c>
      <c r="R169" t="str">
        <f>IF(Raw!R169="Y","P","")</f>
        <v/>
      </c>
      <c r="S169" t="str">
        <f>IF(Raw!S169="Y","D","")</f>
        <v/>
      </c>
    </row>
    <row r="170" spans="1:19" x14ac:dyDescent="0.2">
      <c r="A170" t="s">
        <v>2</v>
      </c>
      <c r="B170" s="1" t="s">
        <v>16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  <c r="H170" t="s">
        <v>13</v>
      </c>
      <c r="I170" t="s">
        <v>13</v>
      </c>
      <c r="J170" t="s">
        <v>13</v>
      </c>
      <c r="M170" t="s">
        <v>28</v>
      </c>
      <c r="N170" t="s">
        <v>28</v>
      </c>
      <c r="Q170" t="str">
        <f>IF(Raw!Q170="Y","S","")</f>
        <v/>
      </c>
      <c r="R170" t="str">
        <f>IF(Raw!R170="Y","P","")</f>
        <v/>
      </c>
      <c r="S170" t="str">
        <f>IF(Raw!S170="Y","D","")</f>
        <v/>
      </c>
    </row>
    <row r="171" spans="1:19" x14ac:dyDescent="0.2">
      <c r="A171" t="s">
        <v>2</v>
      </c>
      <c r="B171" s="1" t="s">
        <v>15</v>
      </c>
      <c r="C171">
        <v>1</v>
      </c>
      <c r="D171" t="s">
        <v>13</v>
      </c>
      <c r="E171">
        <v>2</v>
      </c>
      <c r="F171">
        <v>1</v>
      </c>
      <c r="G171">
        <v>1</v>
      </c>
      <c r="H171">
        <v>1</v>
      </c>
      <c r="I171">
        <v>1</v>
      </c>
      <c r="J171">
        <v>6</v>
      </c>
      <c r="M171" t="s">
        <v>19</v>
      </c>
      <c r="N171" t="s">
        <v>26</v>
      </c>
      <c r="Q171" t="str">
        <f>IF(Raw!Q171="Y","S","")</f>
        <v/>
      </c>
      <c r="R171" t="str">
        <f>IF(Raw!R171="Y","P","")</f>
        <v/>
      </c>
      <c r="S171" t="str">
        <f>IF(Raw!S171="Y","D","")</f>
        <v/>
      </c>
    </row>
    <row r="172" spans="1:19" x14ac:dyDescent="0.2">
      <c r="A172" t="s">
        <v>2</v>
      </c>
      <c r="B172" s="1" t="s">
        <v>13</v>
      </c>
      <c r="C172">
        <v>1</v>
      </c>
      <c r="D172">
        <v>1</v>
      </c>
      <c r="E172">
        <v>2</v>
      </c>
      <c r="F172">
        <v>1</v>
      </c>
      <c r="G172">
        <v>1</v>
      </c>
      <c r="H172">
        <v>1</v>
      </c>
      <c r="I172">
        <v>1</v>
      </c>
      <c r="J172">
        <v>1</v>
      </c>
      <c r="M172" t="s">
        <v>28</v>
      </c>
      <c r="N172" t="s">
        <v>28</v>
      </c>
      <c r="Q172" t="str">
        <f>IF(Raw!Q172="Y","S","")</f>
        <v/>
      </c>
      <c r="R172" t="str">
        <f>IF(Raw!R172="Y","P","")</f>
        <v/>
      </c>
      <c r="S172" t="str">
        <f>IF(Raw!S172="Y","D","")</f>
        <v/>
      </c>
    </row>
    <row r="173" spans="1:19" x14ac:dyDescent="0.2">
      <c r="A173" t="s">
        <v>2</v>
      </c>
      <c r="B173" s="1" t="s">
        <v>15</v>
      </c>
      <c r="C173" t="s">
        <v>13</v>
      </c>
      <c r="D173">
        <v>2</v>
      </c>
      <c r="E173" t="s">
        <v>13</v>
      </c>
      <c r="F173">
        <v>7</v>
      </c>
      <c r="G173">
        <v>7</v>
      </c>
      <c r="H173">
        <v>7</v>
      </c>
      <c r="I173">
        <v>1</v>
      </c>
      <c r="J173">
        <v>1</v>
      </c>
      <c r="M173" t="s">
        <v>42</v>
      </c>
      <c r="N173" t="s">
        <v>68</v>
      </c>
      <c r="Q173" t="str">
        <f>IF(Raw!Q173="Y","S","")</f>
        <v/>
      </c>
      <c r="R173" t="str">
        <f>IF(Raw!R173="Y","P","")</f>
        <v/>
      </c>
      <c r="S173" t="str">
        <f>IF(Raw!S173="Y","D","")</f>
        <v/>
      </c>
    </row>
    <row r="174" spans="1:19" x14ac:dyDescent="0.2">
      <c r="A174" t="s">
        <v>2</v>
      </c>
      <c r="B174" s="1" t="s">
        <v>15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7</v>
      </c>
      <c r="I174">
        <v>1</v>
      </c>
      <c r="J174">
        <v>3</v>
      </c>
      <c r="M174" t="s">
        <v>19</v>
      </c>
      <c r="N174" t="s">
        <v>83</v>
      </c>
      <c r="Q174" t="str">
        <f>IF(Raw!Q174="Y","S","")</f>
        <v/>
      </c>
      <c r="R174" t="str">
        <f>IF(Raw!R174="Y","P","")</f>
        <v/>
      </c>
      <c r="S174" t="str">
        <f>IF(Raw!S174="Y","D","")</f>
        <v/>
      </c>
    </row>
    <row r="175" spans="1:19" x14ac:dyDescent="0.2">
      <c r="A175" t="s">
        <v>2</v>
      </c>
      <c r="B175" s="1" t="s">
        <v>15</v>
      </c>
      <c r="C175" t="s">
        <v>13</v>
      </c>
      <c r="D175" t="s">
        <v>13</v>
      </c>
      <c r="E175" t="s">
        <v>13</v>
      </c>
      <c r="F175" t="s">
        <v>13</v>
      </c>
      <c r="G175" t="s">
        <v>13</v>
      </c>
      <c r="H175">
        <v>1</v>
      </c>
      <c r="I175">
        <v>1</v>
      </c>
      <c r="J175">
        <v>1</v>
      </c>
      <c r="M175" t="s">
        <v>28</v>
      </c>
      <c r="N175" t="s">
        <v>28</v>
      </c>
      <c r="Q175" t="str">
        <f>IF(Raw!Q175="Y","S","")</f>
        <v/>
      </c>
      <c r="R175" t="str">
        <f>IF(Raw!R175="Y","P","")</f>
        <v/>
      </c>
      <c r="S175" t="str">
        <f>IF(Raw!S175="Y","D","")</f>
        <v/>
      </c>
    </row>
    <row r="176" spans="1:19" x14ac:dyDescent="0.2">
      <c r="A176" t="s">
        <v>2</v>
      </c>
      <c r="B176" s="1" t="s">
        <v>13</v>
      </c>
      <c r="C176">
        <v>1</v>
      </c>
      <c r="D176">
        <v>1</v>
      </c>
      <c r="E176">
        <v>7</v>
      </c>
      <c r="F176">
        <v>2</v>
      </c>
      <c r="G176">
        <v>1</v>
      </c>
      <c r="H176">
        <v>2</v>
      </c>
      <c r="I176">
        <v>1</v>
      </c>
      <c r="J176">
        <v>7</v>
      </c>
      <c r="M176" t="s">
        <v>43</v>
      </c>
      <c r="N176" t="s">
        <v>73</v>
      </c>
      <c r="Q176" t="str">
        <f>IF(Raw!Q176="Y","S","")</f>
        <v/>
      </c>
      <c r="R176" t="str">
        <f>IF(Raw!R176="Y","P","")</f>
        <v/>
      </c>
      <c r="S176" t="str">
        <f>IF(Raw!S176="Y","D","")</f>
        <v/>
      </c>
    </row>
    <row r="177" spans="1:19" x14ac:dyDescent="0.2">
      <c r="A177" t="s">
        <v>2</v>
      </c>
      <c r="B177" s="1" t="s">
        <v>15</v>
      </c>
      <c r="C177" t="s">
        <v>13</v>
      </c>
      <c r="D177">
        <v>5</v>
      </c>
      <c r="E177">
        <v>3</v>
      </c>
      <c r="F177">
        <v>1</v>
      </c>
      <c r="G177" t="s">
        <v>13</v>
      </c>
      <c r="H177">
        <v>7</v>
      </c>
      <c r="I177" t="s">
        <v>13</v>
      </c>
      <c r="J177">
        <v>7</v>
      </c>
      <c r="M177" t="s">
        <v>43</v>
      </c>
      <c r="N177" t="s">
        <v>61</v>
      </c>
      <c r="Q177" t="str">
        <f>IF(Raw!Q177="Y","S","")</f>
        <v/>
      </c>
      <c r="R177" t="str">
        <f>IF(Raw!R177="Y","P","")</f>
        <v/>
      </c>
      <c r="S177" t="str">
        <f>IF(Raw!S177="Y","D","")</f>
        <v/>
      </c>
    </row>
    <row r="178" spans="1:19" x14ac:dyDescent="0.2">
      <c r="A178" t="s">
        <v>2</v>
      </c>
      <c r="B178" s="1" t="s">
        <v>15</v>
      </c>
      <c r="C178">
        <v>1</v>
      </c>
      <c r="D178">
        <v>1</v>
      </c>
      <c r="E178">
        <v>2</v>
      </c>
      <c r="F178">
        <v>1</v>
      </c>
      <c r="G178">
        <v>1</v>
      </c>
      <c r="H178">
        <v>1</v>
      </c>
      <c r="I178">
        <v>1</v>
      </c>
      <c r="J178">
        <v>1</v>
      </c>
      <c r="M178" t="s">
        <v>28</v>
      </c>
      <c r="N178" t="s">
        <v>28</v>
      </c>
      <c r="Q178" t="str">
        <f>IF(Raw!Q178="Y","S","")</f>
        <v/>
      </c>
      <c r="R178" t="str">
        <f>IF(Raw!R178="Y","P","")</f>
        <v/>
      </c>
      <c r="S178" t="str">
        <f>IF(Raw!S178="Y","D","")</f>
        <v/>
      </c>
    </row>
    <row r="179" spans="1:19" x14ac:dyDescent="0.2">
      <c r="A179" t="s">
        <v>2</v>
      </c>
      <c r="B179" s="1" t="s">
        <v>14</v>
      </c>
      <c r="C179">
        <v>1</v>
      </c>
      <c r="D179">
        <v>3</v>
      </c>
      <c r="E179">
        <v>1</v>
      </c>
      <c r="F179">
        <v>1</v>
      </c>
      <c r="G179" t="s">
        <v>13</v>
      </c>
      <c r="H179">
        <v>1</v>
      </c>
      <c r="I179">
        <v>1</v>
      </c>
      <c r="J179">
        <v>1</v>
      </c>
      <c r="M179" t="s">
        <v>17</v>
      </c>
      <c r="N179" t="s">
        <v>21</v>
      </c>
      <c r="Q179" t="str">
        <f>IF(Raw!Q179="Y","S","")</f>
        <v/>
      </c>
      <c r="R179" t="str">
        <f>IF(Raw!R179="Y","P","")</f>
        <v/>
      </c>
      <c r="S179" t="str">
        <f>IF(Raw!S179="Y","D","")</f>
        <v/>
      </c>
    </row>
    <row r="180" spans="1:19" x14ac:dyDescent="0.2">
      <c r="A180" t="s">
        <v>2</v>
      </c>
      <c r="B180" s="1" t="s">
        <v>15</v>
      </c>
      <c r="C180" t="s">
        <v>13</v>
      </c>
      <c r="D180">
        <v>7</v>
      </c>
      <c r="E180">
        <v>3</v>
      </c>
      <c r="F180">
        <v>7</v>
      </c>
      <c r="G180" t="s">
        <v>13</v>
      </c>
      <c r="H180" t="s">
        <v>13</v>
      </c>
      <c r="I180" t="s">
        <v>13</v>
      </c>
      <c r="J180">
        <v>1</v>
      </c>
      <c r="M180" t="s">
        <v>45</v>
      </c>
      <c r="N180" t="s">
        <v>84</v>
      </c>
      <c r="Q180" t="str">
        <f>IF(Raw!Q180="Y","S","")</f>
        <v/>
      </c>
      <c r="R180" t="str">
        <f>IF(Raw!R180="Y","P","")</f>
        <v/>
      </c>
      <c r="S180" t="str">
        <f>IF(Raw!S180="Y","D","")</f>
        <v/>
      </c>
    </row>
    <row r="181" spans="1:19" x14ac:dyDescent="0.2">
      <c r="A181" t="s">
        <v>2</v>
      </c>
      <c r="B181" s="1" t="s">
        <v>13</v>
      </c>
      <c r="C181">
        <v>1</v>
      </c>
      <c r="D181">
        <v>1</v>
      </c>
      <c r="E181">
        <v>1</v>
      </c>
      <c r="F181" t="s">
        <v>13</v>
      </c>
      <c r="G181" t="s">
        <v>13</v>
      </c>
      <c r="H181" t="s">
        <v>13</v>
      </c>
      <c r="I181" t="s">
        <v>13</v>
      </c>
      <c r="J181">
        <v>1</v>
      </c>
      <c r="M181" t="s">
        <v>28</v>
      </c>
      <c r="N181" t="s">
        <v>28</v>
      </c>
      <c r="Q181" t="str">
        <f>IF(Raw!Q181="Y","S","")</f>
        <v/>
      </c>
      <c r="R181" t="str">
        <f>IF(Raw!R181="Y","P","")</f>
        <v/>
      </c>
      <c r="S181" t="str">
        <f>IF(Raw!S181="Y","D","")</f>
        <v/>
      </c>
    </row>
    <row r="182" spans="1:19" x14ac:dyDescent="0.2">
      <c r="A182" t="s">
        <v>2</v>
      </c>
      <c r="B182" s="1" t="s">
        <v>15</v>
      </c>
      <c r="C182">
        <v>3</v>
      </c>
      <c r="D182">
        <v>1</v>
      </c>
      <c r="E182" t="s">
        <v>13</v>
      </c>
      <c r="F182">
        <v>7</v>
      </c>
      <c r="G182">
        <v>1</v>
      </c>
      <c r="H182">
        <v>1</v>
      </c>
      <c r="I182">
        <v>1</v>
      </c>
      <c r="J182">
        <v>4</v>
      </c>
      <c r="M182" t="s">
        <v>44</v>
      </c>
      <c r="N182" t="s">
        <v>85</v>
      </c>
      <c r="Q182" t="str">
        <f>IF(Raw!Q182="Y","S","")</f>
        <v/>
      </c>
      <c r="R182" t="str">
        <f>IF(Raw!R182="Y","P","")</f>
        <v/>
      </c>
      <c r="S182" t="str">
        <f>IF(Raw!S182="Y","D","")</f>
        <v/>
      </c>
    </row>
    <row r="183" spans="1:19" x14ac:dyDescent="0.2">
      <c r="A183" t="s">
        <v>2</v>
      </c>
      <c r="B183" s="1" t="s">
        <v>15</v>
      </c>
      <c r="C183">
        <v>1</v>
      </c>
      <c r="D183">
        <v>2</v>
      </c>
      <c r="E183" t="s">
        <v>13</v>
      </c>
      <c r="F183">
        <v>7</v>
      </c>
      <c r="G183">
        <v>1</v>
      </c>
      <c r="H183">
        <v>7</v>
      </c>
      <c r="I183">
        <v>7</v>
      </c>
      <c r="J183">
        <v>1</v>
      </c>
      <c r="M183" t="s">
        <v>42</v>
      </c>
      <c r="N183" t="s">
        <v>76</v>
      </c>
      <c r="Q183" t="str">
        <f>IF(Raw!Q183="Y","S","")</f>
        <v/>
      </c>
      <c r="R183" t="str">
        <f>IF(Raw!R183="Y","P","")</f>
        <v/>
      </c>
      <c r="S183" t="str">
        <f>IF(Raw!S183="Y","D","")</f>
        <v/>
      </c>
    </row>
    <row r="184" spans="1:19" x14ac:dyDescent="0.2">
      <c r="A184" t="s">
        <v>2</v>
      </c>
      <c r="B184" s="1" t="s">
        <v>15</v>
      </c>
      <c r="C184">
        <v>1</v>
      </c>
      <c r="D184">
        <v>1</v>
      </c>
      <c r="E184">
        <v>1</v>
      </c>
      <c r="F184">
        <v>1</v>
      </c>
      <c r="G184">
        <v>2</v>
      </c>
      <c r="H184">
        <v>1</v>
      </c>
      <c r="I184">
        <v>1</v>
      </c>
      <c r="J184">
        <v>2</v>
      </c>
      <c r="M184" t="s">
        <v>28</v>
      </c>
      <c r="N184" t="s">
        <v>28</v>
      </c>
      <c r="Q184" t="str">
        <f>IF(Raw!Q184="Y","S","")</f>
        <v/>
      </c>
      <c r="R184" t="str">
        <f>IF(Raw!R184="Y","P","")</f>
        <v/>
      </c>
      <c r="S184" t="str">
        <f>IF(Raw!S184="Y","D","")</f>
        <v/>
      </c>
    </row>
    <row r="185" spans="1:19" x14ac:dyDescent="0.2">
      <c r="A185" t="s">
        <v>2</v>
      </c>
      <c r="B185" s="1" t="s">
        <v>13</v>
      </c>
      <c r="C185" t="s">
        <v>13</v>
      </c>
      <c r="D185" t="s">
        <v>13</v>
      </c>
      <c r="E185">
        <v>1</v>
      </c>
      <c r="F185" t="s">
        <v>13</v>
      </c>
      <c r="G185" t="s">
        <v>13</v>
      </c>
      <c r="H185">
        <v>1</v>
      </c>
      <c r="I185">
        <v>1</v>
      </c>
      <c r="J185">
        <v>1</v>
      </c>
      <c r="M185" t="s">
        <v>28</v>
      </c>
      <c r="N185" t="s">
        <v>28</v>
      </c>
      <c r="Q185" t="str">
        <f>IF(Raw!Q185="Y","S","")</f>
        <v/>
      </c>
      <c r="R185" t="str">
        <f>IF(Raw!R185="Y","P","")</f>
        <v/>
      </c>
      <c r="S185" t="str">
        <f>IF(Raw!S185="Y","D","")</f>
        <v/>
      </c>
    </row>
    <row r="186" spans="1:19" x14ac:dyDescent="0.2">
      <c r="A186" t="s">
        <v>2</v>
      </c>
      <c r="B186" s="1" t="s">
        <v>13</v>
      </c>
      <c r="C186">
        <v>1</v>
      </c>
      <c r="D186">
        <v>1</v>
      </c>
      <c r="E186">
        <v>4</v>
      </c>
      <c r="F186">
        <v>1</v>
      </c>
      <c r="G186">
        <v>1</v>
      </c>
      <c r="H186">
        <v>1</v>
      </c>
      <c r="I186">
        <v>1</v>
      </c>
      <c r="J186">
        <v>1</v>
      </c>
      <c r="M186" t="s">
        <v>17</v>
      </c>
      <c r="N186" t="s">
        <v>19</v>
      </c>
      <c r="Q186" t="str">
        <f>IF(Raw!Q186="Y","S","")</f>
        <v/>
      </c>
      <c r="R186" t="str">
        <f>IF(Raw!R186="Y","P","")</f>
        <v/>
      </c>
      <c r="S186" t="str">
        <f>IF(Raw!S186="Y","D","")</f>
        <v/>
      </c>
    </row>
    <row r="187" spans="1:19" x14ac:dyDescent="0.2">
      <c r="A187" t="s">
        <v>2</v>
      </c>
      <c r="B187" s="1" t="s">
        <v>15</v>
      </c>
      <c r="C187">
        <v>1</v>
      </c>
      <c r="D187">
        <v>1</v>
      </c>
      <c r="E187">
        <v>1</v>
      </c>
      <c r="F187">
        <v>6</v>
      </c>
      <c r="G187">
        <v>2</v>
      </c>
      <c r="H187">
        <v>1</v>
      </c>
      <c r="I187">
        <v>1</v>
      </c>
      <c r="J187">
        <v>1</v>
      </c>
      <c r="M187" t="s">
        <v>18</v>
      </c>
      <c r="N187" t="s">
        <v>22</v>
      </c>
      <c r="Q187" t="str">
        <f>IF(Raw!Q187="Y","S","")</f>
        <v/>
      </c>
      <c r="R187" t="str">
        <f>IF(Raw!R187="Y","P","")</f>
        <v/>
      </c>
      <c r="S187" t="str">
        <f>IF(Raw!S187="Y","D","")</f>
        <v/>
      </c>
    </row>
    <row r="188" spans="1:19" x14ac:dyDescent="0.2">
      <c r="A188" t="s">
        <v>2</v>
      </c>
      <c r="B188" s="1" t="s">
        <v>14</v>
      </c>
      <c r="C188" t="s">
        <v>13</v>
      </c>
      <c r="D188">
        <v>1</v>
      </c>
      <c r="E188" t="s">
        <v>13</v>
      </c>
      <c r="F188" t="s">
        <v>13</v>
      </c>
      <c r="G188">
        <v>1</v>
      </c>
      <c r="H188">
        <v>1</v>
      </c>
      <c r="I188">
        <v>1</v>
      </c>
      <c r="J188">
        <v>1</v>
      </c>
      <c r="M188" t="s">
        <v>28</v>
      </c>
      <c r="N188" t="s">
        <v>28</v>
      </c>
      <c r="Q188" t="str">
        <f>IF(Raw!Q188="Y","S","")</f>
        <v/>
      </c>
      <c r="R188" t="str">
        <f>IF(Raw!R188="Y","P","")</f>
        <v/>
      </c>
      <c r="S188" t="str">
        <f>IF(Raw!S188="Y","D","")</f>
        <v/>
      </c>
    </row>
    <row r="189" spans="1:19" x14ac:dyDescent="0.2">
      <c r="A189" t="s">
        <v>2</v>
      </c>
      <c r="B189" s="1" t="s">
        <v>13</v>
      </c>
      <c r="C189" t="s">
        <v>13</v>
      </c>
      <c r="D189" t="s">
        <v>13</v>
      </c>
      <c r="E189" t="s">
        <v>13</v>
      </c>
      <c r="F189" t="s">
        <v>13</v>
      </c>
      <c r="G189">
        <v>1</v>
      </c>
      <c r="H189">
        <v>1</v>
      </c>
      <c r="I189">
        <v>1</v>
      </c>
      <c r="J189">
        <v>1</v>
      </c>
      <c r="M189" t="s">
        <v>28</v>
      </c>
      <c r="N189" t="s">
        <v>28</v>
      </c>
      <c r="Q189" t="str">
        <f>IF(Raw!Q189="Y","S","")</f>
        <v/>
      </c>
      <c r="R189" t="str">
        <f>IF(Raw!R189="Y","P","")</f>
        <v/>
      </c>
      <c r="S189" t="str">
        <f>IF(Raw!S189="Y","D","")</f>
        <v/>
      </c>
    </row>
    <row r="190" spans="1:19" x14ac:dyDescent="0.2">
      <c r="A190" t="s">
        <v>2</v>
      </c>
      <c r="B190" s="1" t="s">
        <v>13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M190" t="s">
        <v>28</v>
      </c>
      <c r="N190" t="s">
        <v>28</v>
      </c>
      <c r="Q190" t="str">
        <f>IF(Raw!Q190="Y","S","")</f>
        <v/>
      </c>
      <c r="R190" t="str">
        <f>IF(Raw!R190="Y","P","")</f>
        <v/>
      </c>
      <c r="S190" t="str">
        <f>IF(Raw!S190="Y","D","")</f>
        <v/>
      </c>
    </row>
    <row r="191" spans="1:19" x14ac:dyDescent="0.2">
      <c r="A191" t="s">
        <v>2</v>
      </c>
      <c r="B191" s="1" t="s">
        <v>14</v>
      </c>
      <c r="C191">
        <v>1</v>
      </c>
      <c r="D191">
        <v>1</v>
      </c>
      <c r="E191">
        <v>1</v>
      </c>
      <c r="F191">
        <v>1</v>
      </c>
      <c r="G191">
        <v>3</v>
      </c>
      <c r="H191">
        <v>7</v>
      </c>
      <c r="I191">
        <v>4</v>
      </c>
      <c r="J191">
        <v>1</v>
      </c>
      <c r="M191" t="s">
        <v>42</v>
      </c>
      <c r="N191" t="s">
        <v>59</v>
      </c>
      <c r="Q191" t="str">
        <f>IF(Raw!Q191="Y","S","")</f>
        <v/>
      </c>
      <c r="R191" t="str">
        <f>IF(Raw!R191="Y","P","")</f>
        <v/>
      </c>
      <c r="S191" t="str">
        <f>IF(Raw!S191="Y","D","")</f>
        <v/>
      </c>
    </row>
    <row r="192" spans="1:19" x14ac:dyDescent="0.2">
      <c r="A192" t="s">
        <v>2</v>
      </c>
      <c r="B192" s="1" t="s">
        <v>13</v>
      </c>
      <c r="C192">
        <v>2</v>
      </c>
      <c r="D192">
        <v>1</v>
      </c>
      <c r="E192">
        <v>7</v>
      </c>
      <c r="F192">
        <v>7</v>
      </c>
      <c r="G192">
        <v>5</v>
      </c>
      <c r="H192">
        <v>1</v>
      </c>
      <c r="I192">
        <v>1</v>
      </c>
      <c r="J192">
        <v>2</v>
      </c>
      <c r="M192" t="s">
        <v>45</v>
      </c>
      <c r="N192" t="s">
        <v>86</v>
      </c>
      <c r="Q192" t="str">
        <f>IF(Raw!Q192="Y","S","")</f>
        <v/>
      </c>
      <c r="R192" t="str">
        <f>IF(Raw!R192="Y","P","")</f>
        <v/>
      </c>
      <c r="S192" t="str">
        <f>IF(Raw!S192="Y","D","")</f>
        <v/>
      </c>
    </row>
    <row r="193" spans="1:19" x14ac:dyDescent="0.2">
      <c r="A193" t="s">
        <v>2</v>
      </c>
      <c r="B193" s="1" t="s">
        <v>15</v>
      </c>
      <c r="C193" t="s">
        <v>13</v>
      </c>
      <c r="D193" t="s">
        <v>13</v>
      </c>
      <c r="E193" t="s">
        <v>13</v>
      </c>
      <c r="F193" t="s">
        <v>13</v>
      </c>
      <c r="G193">
        <v>1</v>
      </c>
      <c r="H193">
        <v>7</v>
      </c>
      <c r="I193">
        <v>4</v>
      </c>
      <c r="J193">
        <v>1</v>
      </c>
      <c r="M193" t="s">
        <v>19</v>
      </c>
      <c r="N193" t="s">
        <v>70</v>
      </c>
      <c r="Q193" t="str">
        <f>IF(Raw!Q193="Y","S","")</f>
        <v/>
      </c>
      <c r="R193" t="str">
        <f>IF(Raw!R193="Y","P","")</f>
        <v/>
      </c>
      <c r="S193" t="str">
        <f>IF(Raw!S193="Y","D","")</f>
        <v/>
      </c>
    </row>
    <row r="194" spans="1:19" x14ac:dyDescent="0.2">
      <c r="A194" t="s">
        <v>2</v>
      </c>
      <c r="B194" s="1" t="s">
        <v>15</v>
      </c>
      <c r="C194">
        <v>1</v>
      </c>
      <c r="D194">
        <v>1</v>
      </c>
      <c r="E194">
        <v>1</v>
      </c>
      <c r="F194">
        <v>7</v>
      </c>
      <c r="G194" t="s">
        <v>13</v>
      </c>
      <c r="H194">
        <v>1</v>
      </c>
      <c r="I194">
        <v>1</v>
      </c>
      <c r="J194">
        <v>1</v>
      </c>
      <c r="M194" t="s">
        <v>18</v>
      </c>
      <c r="N194" t="s">
        <v>22</v>
      </c>
      <c r="Q194" t="str">
        <f>IF(Raw!Q194="Y","S","")</f>
        <v/>
      </c>
      <c r="R194" t="str">
        <f>IF(Raw!R194="Y","P","")</f>
        <v/>
      </c>
      <c r="S194" t="str">
        <f>IF(Raw!S194="Y","D","")</f>
        <v/>
      </c>
    </row>
    <row r="195" spans="1:19" x14ac:dyDescent="0.2">
      <c r="A195" t="s">
        <v>2</v>
      </c>
      <c r="B195" s="1" t="s">
        <v>13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M195" t="s">
        <v>28</v>
      </c>
      <c r="N195" t="s">
        <v>28</v>
      </c>
      <c r="Q195" t="str">
        <f>IF(Raw!Q195="Y","S","")</f>
        <v/>
      </c>
      <c r="R195" t="str">
        <f>IF(Raw!R195="Y","P","")</f>
        <v/>
      </c>
      <c r="S195" t="str">
        <f>IF(Raw!S195="Y","D","")</f>
        <v/>
      </c>
    </row>
    <row r="196" spans="1:19" x14ac:dyDescent="0.2">
      <c r="A196" t="s">
        <v>2</v>
      </c>
      <c r="B196" s="1" t="s">
        <v>15</v>
      </c>
      <c r="C196">
        <v>1</v>
      </c>
      <c r="D196">
        <v>1</v>
      </c>
      <c r="E196">
        <v>1</v>
      </c>
      <c r="F196" t="s">
        <v>13</v>
      </c>
      <c r="G196">
        <v>7</v>
      </c>
      <c r="H196">
        <v>1</v>
      </c>
      <c r="I196">
        <v>4</v>
      </c>
      <c r="J196">
        <v>1</v>
      </c>
      <c r="M196" t="s">
        <v>42</v>
      </c>
      <c r="N196" t="s">
        <v>87</v>
      </c>
      <c r="Q196" t="str">
        <f>IF(Raw!Q196="Y","S","")</f>
        <v/>
      </c>
      <c r="R196" t="str">
        <f>IF(Raw!R196="Y","P","")</f>
        <v/>
      </c>
      <c r="S196" t="str">
        <f>IF(Raw!S196="Y","D","")</f>
        <v/>
      </c>
    </row>
    <row r="197" spans="1:19" x14ac:dyDescent="0.2">
      <c r="A197" t="s">
        <v>2</v>
      </c>
      <c r="B197" s="1" t="s">
        <v>15</v>
      </c>
      <c r="C197" t="s">
        <v>13</v>
      </c>
      <c r="D197" t="s">
        <v>13</v>
      </c>
      <c r="E197">
        <v>1</v>
      </c>
      <c r="F197" t="s">
        <v>13</v>
      </c>
      <c r="G197" t="s">
        <v>13</v>
      </c>
      <c r="H197" t="s">
        <v>13</v>
      </c>
      <c r="I197" t="s">
        <v>13</v>
      </c>
      <c r="J197" t="s">
        <v>13</v>
      </c>
      <c r="M197" t="s">
        <v>28</v>
      </c>
      <c r="N197" t="s">
        <v>28</v>
      </c>
      <c r="Q197" t="str">
        <f>IF(Raw!Q197="Y","S","")</f>
        <v/>
      </c>
      <c r="R197" t="str">
        <f>IF(Raw!R197="Y","P","")</f>
        <v/>
      </c>
      <c r="S197" t="str">
        <f>IF(Raw!S197="Y","D","")</f>
        <v/>
      </c>
    </row>
    <row r="198" spans="1:19" x14ac:dyDescent="0.2">
      <c r="A198" t="s">
        <v>2</v>
      </c>
      <c r="B198" s="1" t="s">
        <v>14</v>
      </c>
      <c r="C198" t="s">
        <v>13</v>
      </c>
      <c r="D198">
        <v>1</v>
      </c>
      <c r="E198">
        <v>1</v>
      </c>
      <c r="F198">
        <v>1</v>
      </c>
      <c r="G198">
        <v>1</v>
      </c>
      <c r="H198">
        <v>1</v>
      </c>
      <c r="I198" t="s">
        <v>13</v>
      </c>
      <c r="J198">
        <v>1</v>
      </c>
      <c r="M198" t="s">
        <v>28</v>
      </c>
      <c r="N198" t="s">
        <v>28</v>
      </c>
      <c r="Q198" t="str">
        <f>IF(Raw!Q198="Y","S","")</f>
        <v/>
      </c>
      <c r="R198" t="str">
        <f>IF(Raw!R198="Y","P","")</f>
        <v/>
      </c>
      <c r="S198" t="str">
        <f>IF(Raw!S198="Y","D","")</f>
        <v/>
      </c>
    </row>
    <row r="199" spans="1:19" x14ac:dyDescent="0.2">
      <c r="A199" t="s">
        <v>2</v>
      </c>
      <c r="B199" s="1" t="s">
        <v>13</v>
      </c>
      <c r="C199" t="s">
        <v>13</v>
      </c>
      <c r="D199" t="s">
        <v>13</v>
      </c>
      <c r="E199" t="s">
        <v>13</v>
      </c>
      <c r="F199" t="s">
        <v>13</v>
      </c>
      <c r="G199" t="s">
        <v>13</v>
      </c>
      <c r="H199" t="s">
        <v>13</v>
      </c>
      <c r="I199" t="s">
        <v>13</v>
      </c>
      <c r="J199" t="s">
        <v>13</v>
      </c>
      <c r="M199" t="s">
        <v>28</v>
      </c>
      <c r="N199" t="s">
        <v>28</v>
      </c>
      <c r="Q199" t="str">
        <f>IF(Raw!Q199="Y","S","")</f>
        <v/>
      </c>
      <c r="R199" t="str">
        <f>IF(Raw!R199="Y","P","")</f>
        <v/>
      </c>
      <c r="S199" t="str">
        <f>IF(Raw!S199="Y","D","")</f>
        <v/>
      </c>
    </row>
    <row r="200" spans="1:19" x14ac:dyDescent="0.2">
      <c r="A200" t="s">
        <v>2</v>
      </c>
      <c r="B200" s="1" t="s">
        <v>13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M200" t="s">
        <v>28</v>
      </c>
      <c r="N200" t="s">
        <v>28</v>
      </c>
      <c r="Q200" t="str">
        <f>IF(Raw!Q200="Y","S","")</f>
        <v/>
      </c>
      <c r="R200" t="str">
        <f>IF(Raw!R200="Y","P","")</f>
        <v/>
      </c>
      <c r="S200" t="str">
        <f>IF(Raw!S200="Y","D","")</f>
        <v/>
      </c>
    </row>
    <row r="201" spans="1:19" x14ac:dyDescent="0.2">
      <c r="A201" t="s">
        <v>2</v>
      </c>
      <c r="B201" s="1" t="s">
        <v>15</v>
      </c>
      <c r="C201" t="s">
        <v>13</v>
      </c>
      <c r="D201" t="s">
        <v>13</v>
      </c>
      <c r="E201" t="s">
        <v>13</v>
      </c>
      <c r="F201" t="s">
        <v>13</v>
      </c>
      <c r="G201" t="s">
        <v>13</v>
      </c>
      <c r="H201" t="s">
        <v>13</v>
      </c>
      <c r="I201" t="s">
        <v>13</v>
      </c>
      <c r="J201" t="s">
        <v>13</v>
      </c>
      <c r="M201" t="s">
        <v>28</v>
      </c>
      <c r="N201" t="s">
        <v>28</v>
      </c>
      <c r="Q201" t="str">
        <f>IF(Raw!Q201="Y","S","")</f>
        <v/>
      </c>
      <c r="R201" t="str">
        <f>IF(Raw!R201="Y","P","")</f>
        <v/>
      </c>
      <c r="S201" t="str">
        <f>IF(Raw!S201="Y","D","")</f>
        <v/>
      </c>
    </row>
    <row r="202" spans="1:19" x14ac:dyDescent="0.2">
      <c r="A202" t="s">
        <v>2</v>
      </c>
      <c r="B202" s="1" t="s">
        <v>15</v>
      </c>
      <c r="C202" t="s">
        <v>13</v>
      </c>
      <c r="D202" t="s">
        <v>13</v>
      </c>
      <c r="E202" t="s">
        <v>13</v>
      </c>
      <c r="F202" t="s">
        <v>13</v>
      </c>
      <c r="G202" t="s">
        <v>13</v>
      </c>
      <c r="H202" t="s">
        <v>13</v>
      </c>
      <c r="I202" t="s">
        <v>13</v>
      </c>
      <c r="J202" t="s">
        <v>13</v>
      </c>
      <c r="M202" t="s">
        <v>28</v>
      </c>
      <c r="N202" t="s">
        <v>28</v>
      </c>
      <c r="Q202" t="str">
        <f>IF(Raw!Q202="Y","S","")</f>
        <v/>
      </c>
      <c r="R202" t="str">
        <f>IF(Raw!R202="Y","P","")</f>
        <v/>
      </c>
      <c r="S202" t="str">
        <f>IF(Raw!S202="Y","D","")</f>
        <v/>
      </c>
    </row>
    <row r="203" spans="1:19" x14ac:dyDescent="0.2">
      <c r="A203" t="s">
        <v>2</v>
      </c>
      <c r="B203" s="1" t="s">
        <v>15</v>
      </c>
      <c r="C203">
        <v>1</v>
      </c>
      <c r="D203">
        <v>1</v>
      </c>
      <c r="E203">
        <v>1</v>
      </c>
      <c r="F203">
        <v>2</v>
      </c>
      <c r="G203">
        <v>7</v>
      </c>
      <c r="H203">
        <v>7</v>
      </c>
      <c r="I203">
        <v>1</v>
      </c>
      <c r="J203">
        <v>7</v>
      </c>
      <c r="M203" t="s">
        <v>42</v>
      </c>
      <c r="N203" t="s">
        <v>88</v>
      </c>
      <c r="Q203" t="str">
        <f>IF(Raw!Q203="Y","S","")</f>
        <v/>
      </c>
      <c r="R203" t="str">
        <f>IF(Raw!R203="Y","P","")</f>
        <v/>
      </c>
      <c r="S203" t="str">
        <f>IF(Raw!S203="Y","D","")</f>
        <v/>
      </c>
    </row>
    <row r="204" spans="1:19" x14ac:dyDescent="0.2">
      <c r="A204" t="s">
        <v>2</v>
      </c>
      <c r="B204" s="1" t="s">
        <v>15</v>
      </c>
      <c r="C204">
        <v>2</v>
      </c>
      <c r="D204">
        <v>1</v>
      </c>
      <c r="E204">
        <v>2</v>
      </c>
      <c r="F204" t="s">
        <v>13</v>
      </c>
      <c r="G204">
        <v>1</v>
      </c>
      <c r="H204">
        <v>1</v>
      </c>
      <c r="I204">
        <v>1</v>
      </c>
      <c r="J204">
        <v>1</v>
      </c>
      <c r="M204" t="s">
        <v>28</v>
      </c>
      <c r="N204" t="s">
        <v>28</v>
      </c>
      <c r="Q204" t="str">
        <f>IF(Raw!Q204="Y","S","")</f>
        <v/>
      </c>
      <c r="R204" t="str">
        <f>IF(Raw!R204="Y","P","")</f>
        <v/>
      </c>
      <c r="S204" t="str">
        <f>IF(Raw!S204="Y","D","")</f>
        <v/>
      </c>
    </row>
    <row r="205" spans="1:19" x14ac:dyDescent="0.2">
      <c r="A205" t="s">
        <v>2</v>
      </c>
      <c r="B205" s="1" t="s">
        <v>15</v>
      </c>
      <c r="C205">
        <v>1</v>
      </c>
      <c r="D205">
        <v>2</v>
      </c>
      <c r="E205">
        <v>2</v>
      </c>
      <c r="F205">
        <v>7</v>
      </c>
      <c r="G205">
        <v>7</v>
      </c>
      <c r="H205">
        <v>7</v>
      </c>
      <c r="I205">
        <v>7</v>
      </c>
      <c r="J205">
        <v>1</v>
      </c>
      <c r="M205" t="s">
        <v>42</v>
      </c>
      <c r="N205" t="s">
        <v>65</v>
      </c>
      <c r="Q205" t="str">
        <f>IF(Raw!Q205="Y","S","")</f>
        <v/>
      </c>
      <c r="R205" t="str">
        <f>IF(Raw!R205="Y","P","")</f>
        <v/>
      </c>
      <c r="S205" t="str">
        <f>IF(Raw!S205="Y","D","")</f>
        <v/>
      </c>
    </row>
    <row r="206" spans="1:19" x14ac:dyDescent="0.2">
      <c r="A206" t="s">
        <v>2</v>
      </c>
      <c r="B206" s="1" t="s">
        <v>13</v>
      </c>
      <c r="C206">
        <v>1</v>
      </c>
      <c r="D206">
        <v>1</v>
      </c>
      <c r="E206" t="s">
        <v>13</v>
      </c>
      <c r="F206" t="s">
        <v>13</v>
      </c>
      <c r="G206">
        <v>1</v>
      </c>
      <c r="H206" t="s">
        <v>13</v>
      </c>
      <c r="I206" t="s">
        <v>13</v>
      </c>
      <c r="J206" t="s">
        <v>13</v>
      </c>
      <c r="M206" t="s">
        <v>28</v>
      </c>
      <c r="N206" t="s">
        <v>28</v>
      </c>
      <c r="Q206" t="str">
        <f>IF(Raw!Q206="Y","S","")</f>
        <v/>
      </c>
      <c r="R206" t="str">
        <f>IF(Raw!R206="Y","P","")</f>
        <v/>
      </c>
      <c r="S206" t="str">
        <f>IF(Raw!S206="Y","D","")</f>
        <v/>
      </c>
    </row>
    <row r="207" spans="1:19" x14ac:dyDescent="0.2">
      <c r="A207" t="s">
        <v>2</v>
      </c>
      <c r="B207" s="1" t="s">
        <v>15</v>
      </c>
      <c r="C207" t="s">
        <v>13</v>
      </c>
      <c r="D207">
        <v>2</v>
      </c>
      <c r="E207">
        <v>6</v>
      </c>
      <c r="F207">
        <v>1</v>
      </c>
      <c r="G207">
        <v>7</v>
      </c>
      <c r="H207">
        <v>7</v>
      </c>
      <c r="I207" t="s">
        <v>13</v>
      </c>
      <c r="J207">
        <v>7</v>
      </c>
      <c r="M207" t="s">
        <v>44</v>
      </c>
      <c r="N207" t="s">
        <v>89</v>
      </c>
      <c r="Q207" t="str">
        <f>IF(Raw!Q207="Y","S","")</f>
        <v/>
      </c>
      <c r="R207" t="str">
        <f>IF(Raw!R207="Y","P","")</f>
        <v/>
      </c>
      <c r="S207" t="str">
        <f>IF(Raw!S207="Y","D","")</f>
        <v/>
      </c>
    </row>
    <row r="208" spans="1:19" x14ac:dyDescent="0.2">
      <c r="A208" t="s">
        <v>2</v>
      </c>
      <c r="B208" s="1" t="s">
        <v>15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7</v>
      </c>
      <c r="I208" t="s">
        <v>13</v>
      </c>
      <c r="J208" t="s">
        <v>13</v>
      </c>
      <c r="M208" t="s">
        <v>19</v>
      </c>
      <c r="N208" t="s">
        <v>24</v>
      </c>
      <c r="Q208" t="str">
        <f>IF(Raw!Q208="Y","S","")</f>
        <v/>
      </c>
      <c r="R208" t="str">
        <f>IF(Raw!R208="Y","P","")</f>
        <v/>
      </c>
      <c r="S208" t="str">
        <f>IF(Raw!S208="Y","D","")</f>
        <v/>
      </c>
    </row>
    <row r="209" spans="1:19" x14ac:dyDescent="0.2">
      <c r="A209" t="s">
        <v>2</v>
      </c>
      <c r="B209" s="1" t="s">
        <v>15</v>
      </c>
      <c r="C209">
        <v>1</v>
      </c>
      <c r="D209">
        <v>1</v>
      </c>
      <c r="E209">
        <v>5</v>
      </c>
      <c r="F209">
        <v>7</v>
      </c>
      <c r="G209">
        <v>7</v>
      </c>
      <c r="H209">
        <v>7</v>
      </c>
      <c r="I209">
        <v>1</v>
      </c>
      <c r="J209">
        <v>5</v>
      </c>
      <c r="M209" t="s">
        <v>44</v>
      </c>
      <c r="N209" t="s">
        <v>90</v>
      </c>
      <c r="Q209" t="str">
        <f>IF(Raw!Q209="Y","S","")</f>
        <v/>
      </c>
      <c r="R209" t="str">
        <f>IF(Raw!R209="Y","P","")</f>
        <v/>
      </c>
      <c r="S209" t="str">
        <f>IF(Raw!S209="Y","D","")</f>
        <v/>
      </c>
    </row>
    <row r="210" spans="1:19" x14ac:dyDescent="0.2">
      <c r="A210" t="s">
        <v>2</v>
      </c>
      <c r="B210" s="1" t="s">
        <v>16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M210" t="s">
        <v>28</v>
      </c>
      <c r="N210" t="s">
        <v>28</v>
      </c>
      <c r="Q210" t="str">
        <f>IF(Raw!Q210="Y","S","")</f>
        <v/>
      </c>
      <c r="R210" t="str">
        <f>IF(Raw!R210="Y","P","")</f>
        <v/>
      </c>
      <c r="S210" t="str">
        <f>IF(Raw!S210="Y","D","")</f>
        <v/>
      </c>
    </row>
    <row r="211" spans="1:19" x14ac:dyDescent="0.2">
      <c r="A211" t="s">
        <v>2</v>
      </c>
      <c r="B211" s="1" t="s">
        <v>16</v>
      </c>
      <c r="C211" t="s">
        <v>13</v>
      </c>
      <c r="D211">
        <v>1</v>
      </c>
      <c r="E211">
        <v>1</v>
      </c>
      <c r="F211" t="s">
        <v>13</v>
      </c>
      <c r="G211">
        <v>1</v>
      </c>
      <c r="H211" t="s">
        <v>13</v>
      </c>
      <c r="I211" t="s">
        <v>13</v>
      </c>
      <c r="J211">
        <v>1</v>
      </c>
      <c r="M211" t="s">
        <v>28</v>
      </c>
      <c r="N211" t="s">
        <v>28</v>
      </c>
      <c r="Q211" t="str">
        <f>IF(Raw!Q211="Y","S","")</f>
        <v/>
      </c>
      <c r="R211" t="str">
        <f>IF(Raw!R211="Y","P","")</f>
        <v/>
      </c>
      <c r="S211" t="str">
        <f>IF(Raw!S211="Y","D","")</f>
        <v/>
      </c>
    </row>
    <row r="212" spans="1:19" x14ac:dyDescent="0.2">
      <c r="A212" t="s">
        <v>2</v>
      </c>
      <c r="B212" s="1" t="s">
        <v>15</v>
      </c>
      <c r="C212">
        <v>1</v>
      </c>
      <c r="D212">
        <v>1</v>
      </c>
      <c r="E212" t="s">
        <v>13</v>
      </c>
      <c r="F212" t="s">
        <v>13</v>
      </c>
      <c r="G212">
        <v>1</v>
      </c>
      <c r="H212">
        <v>1</v>
      </c>
      <c r="I212">
        <v>7</v>
      </c>
      <c r="J212">
        <v>1</v>
      </c>
      <c r="M212" t="s">
        <v>19</v>
      </c>
      <c r="N212" t="s">
        <v>25</v>
      </c>
      <c r="Q212" t="str">
        <f>IF(Raw!Q212="Y","S","")</f>
        <v/>
      </c>
      <c r="R212" t="str">
        <f>IF(Raw!R212="Y","P","")</f>
        <v/>
      </c>
      <c r="S212" t="str">
        <f>IF(Raw!S212="Y","D","")</f>
        <v/>
      </c>
    </row>
    <row r="213" spans="1:19" x14ac:dyDescent="0.2">
      <c r="A213" t="s">
        <v>2</v>
      </c>
      <c r="B213" s="1" t="s">
        <v>13</v>
      </c>
      <c r="C213" t="s">
        <v>13</v>
      </c>
      <c r="D213" t="s">
        <v>13</v>
      </c>
      <c r="E213" t="s">
        <v>13</v>
      </c>
      <c r="F213" t="s">
        <v>13</v>
      </c>
      <c r="G213" t="s">
        <v>13</v>
      </c>
      <c r="H213" t="s">
        <v>13</v>
      </c>
      <c r="I213" t="s">
        <v>13</v>
      </c>
      <c r="J213" t="s">
        <v>13</v>
      </c>
      <c r="M213" t="s">
        <v>28</v>
      </c>
      <c r="N213" t="s">
        <v>28</v>
      </c>
      <c r="Q213" t="str">
        <f>IF(Raw!Q213="Y","S","")</f>
        <v/>
      </c>
      <c r="R213" t="str">
        <f>IF(Raw!R213="Y","P","")</f>
        <v/>
      </c>
      <c r="S213" t="str">
        <f>IF(Raw!S213="Y","D","")</f>
        <v/>
      </c>
    </row>
    <row r="214" spans="1:19" x14ac:dyDescent="0.2">
      <c r="A214" t="s">
        <v>2</v>
      </c>
      <c r="B214" s="1" t="s">
        <v>14</v>
      </c>
      <c r="C214" t="s">
        <v>13</v>
      </c>
      <c r="D214" t="s">
        <v>13</v>
      </c>
      <c r="E214" t="s">
        <v>13</v>
      </c>
      <c r="F214" t="s">
        <v>13</v>
      </c>
      <c r="G214">
        <v>1</v>
      </c>
      <c r="H214">
        <v>1</v>
      </c>
      <c r="I214">
        <v>1</v>
      </c>
      <c r="J214">
        <v>1</v>
      </c>
      <c r="M214" t="s">
        <v>28</v>
      </c>
      <c r="N214" t="s">
        <v>28</v>
      </c>
      <c r="Q214" t="str">
        <f>IF(Raw!Q214="Y","S","")</f>
        <v/>
      </c>
      <c r="R214" t="str">
        <f>IF(Raw!R214="Y","P","")</f>
        <v/>
      </c>
      <c r="S214" t="str">
        <f>IF(Raw!S214="Y","D","")</f>
        <v/>
      </c>
    </row>
    <row r="215" spans="1:19" x14ac:dyDescent="0.2">
      <c r="A215" t="s">
        <v>2</v>
      </c>
      <c r="B215" s="1" t="s">
        <v>14</v>
      </c>
      <c r="C215" t="s">
        <v>13</v>
      </c>
      <c r="D215" t="s">
        <v>13</v>
      </c>
      <c r="E215" t="s">
        <v>13</v>
      </c>
      <c r="F215" t="s">
        <v>13</v>
      </c>
      <c r="G215" t="s">
        <v>13</v>
      </c>
      <c r="H215" t="s">
        <v>13</v>
      </c>
      <c r="I215" t="s">
        <v>13</v>
      </c>
      <c r="J215" t="s">
        <v>13</v>
      </c>
      <c r="M215" t="s">
        <v>28</v>
      </c>
      <c r="N215" t="s">
        <v>28</v>
      </c>
      <c r="Q215" t="str">
        <f>IF(Raw!Q215="Y","S","")</f>
        <v/>
      </c>
      <c r="R215" t="str">
        <f>IF(Raw!R215="Y","P","")</f>
        <v/>
      </c>
      <c r="S215" t="str">
        <f>IF(Raw!S215="Y","D","")</f>
        <v/>
      </c>
    </row>
    <row r="216" spans="1:19" x14ac:dyDescent="0.2">
      <c r="A216" t="s">
        <v>2</v>
      </c>
      <c r="B216" s="1" t="s">
        <v>15</v>
      </c>
      <c r="C216">
        <v>2</v>
      </c>
      <c r="D216">
        <v>2</v>
      </c>
      <c r="E216">
        <v>2</v>
      </c>
      <c r="F216">
        <v>1</v>
      </c>
      <c r="G216" t="s">
        <v>13</v>
      </c>
      <c r="H216">
        <v>1</v>
      </c>
      <c r="I216">
        <v>7</v>
      </c>
      <c r="J216">
        <v>1</v>
      </c>
      <c r="M216" t="s">
        <v>19</v>
      </c>
      <c r="N216" t="s">
        <v>25</v>
      </c>
      <c r="Q216" t="str">
        <f>IF(Raw!Q216="Y","S","")</f>
        <v/>
      </c>
      <c r="R216" t="str">
        <f>IF(Raw!R216="Y","P","")</f>
        <v/>
      </c>
      <c r="S216" t="str">
        <f>IF(Raw!S216="Y","D","")</f>
        <v/>
      </c>
    </row>
    <row r="217" spans="1:19" x14ac:dyDescent="0.2">
      <c r="A217" t="s">
        <v>2</v>
      </c>
      <c r="B217" s="1" t="s">
        <v>15</v>
      </c>
      <c r="C217">
        <v>1</v>
      </c>
      <c r="D217" t="s">
        <v>13</v>
      </c>
      <c r="E217">
        <v>7</v>
      </c>
      <c r="F217" t="s">
        <v>13</v>
      </c>
      <c r="G217">
        <v>7</v>
      </c>
      <c r="H217">
        <v>1</v>
      </c>
      <c r="I217">
        <v>1</v>
      </c>
      <c r="J217">
        <v>1</v>
      </c>
      <c r="M217" t="s">
        <v>45</v>
      </c>
      <c r="N217" t="s">
        <v>91</v>
      </c>
      <c r="Q217" t="str">
        <f>IF(Raw!Q217="Y","S","")</f>
        <v/>
      </c>
      <c r="R217" t="str">
        <f>IF(Raw!R217="Y","P","")</f>
        <v/>
      </c>
      <c r="S217" t="str">
        <f>IF(Raw!S217="Y","D","")</f>
        <v/>
      </c>
    </row>
    <row r="218" spans="1:19" x14ac:dyDescent="0.2">
      <c r="A218" t="s">
        <v>2</v>
      </c>
      <c r="B218" s="1" t="s">
        <v>15</v>
      </c>
      <c r="C218">
        <v>1</v>
      </c>
      <c r="D218">
        <v>1</v>
      </c>
      <c r="E218">
        <v>1</v>
      </c>
      <c r="F218">
        <v>7</v>
      </c>
      <c r="G218">
        <v>7</v>
      </c>
      <c r="H218">
        <v>1</v>
      </c>
      <c r="I218">
        <v>1</v>
      </c>
      <c r="J218">
        <v>1</v>
      </c>
      <c r="M218" t="s">
        <v>18</v>
      </c>
      <c r="N218" t="s">
        <v>46</v>
      </c>
      <c r="Q218" t="str">
        <f>IF(Raw!Q218="Y","S","")</f>
        <v/>
      </c>
      <c r="R218" t="str">
        <f>IF(Raw!R218="Y","P","")</f>
        <v/>
      </c>
      <c r="S218" t="str">
        <f>IF(Raw!S218="Y","D","")</f>
        <v/>
      </c>
    </row>
    <row r="219" spans="1:19" x14ac:dyDescent="0.2">
      <c r="A219" t="s">
        <v>2</v>
      </c>
      <c r="B219" s="1" t="s">
        <v>14</v>
      </c>
      <c r="C219">
        <v>1</v>
      </c>
      <c r="D219">
        <v>1</v>
      </c>
      <c r="E219">
        <v>1</v>
      </c>
      <c r="F219">
        <v>1</v>
      </c>
      <c r="G219">
        <v>1</v>
      </c>
      <c r="H219" t="s">
        <v>13</v>
      </c>
      <c r="I219" t="s">
        <v>13</v>
      </c>
      <c r="J219">
        <v>1</v>
      </c>
      <c r="M219" t="s">
        <v>28</v>
      </c>
      <c r="N219" t="s">
        <v>28</v>
      </c>
      <c r="Q219" t="str">
        <f>IF(Raw!Q219="Y","S","")</f>
        <v/>
      </c>
      <c r="R219" t="str">
        <f>IF(Raw!R219="Y","P","")</f>
        <v/>
      </c>
      <c r="S219" t="str">
        <f>IF(Raw!S219="Y","D","")</f>
        <v/>
      </c>
    </row>
    <row r="220" spans="1:19" x14ac:dyDescent="0.2">
      <c r="A220" t="s">
        <v>2</v>
      </c>
      <c r="B220" s="1" t="s">
        <v>13</v>
      </c>
      <c r="C220">
        <v>2</v>
      </c>
      <c r="D220">
        <v>6</v>
      </c>
      <c r="E220">
        <v>4</v>
      </c>
      <c r="F220">
        <v>1</v>
      </c>
      <c r="G220">
        <v>1</v>
      </c>
      <c r="H220">
        <v>1</v>
      </c>
      <c r="I220">
        <v>1</v>
      </c>
      <c r="J220">
        <v>1</v>
      </c>
      <c r="M220" t="s">
        <v>17</v>
      </c>
      <c r="N220" t="s">
        <v>55</v>
      </c>
      <c r="Q220" t="str">
        <f>IF(Raw!Q220="Y","S","")</f>
        <v/>
      </c>
      <c r="R220" t="str">
        <f>IF(Raw!R220="Y","P","")</f>
        <v/>
      </c>
      <c r="S220" t="str">
        <f>IF(Raw!S220="Y","D","")</f>
        <v/>
      </c>
    </row>
    <row r="221" spans="1:19" x14ac:dyDescent="0.2">
      <c r="A221" t="s">
        <v>2</v>
      </c>
      <c r="B221" s="1" t="s">
        <v>15</v>
      </c>
      <c r="C221" t="s">
        <v>13</v>
      </c>
      <c r="D221" t="s">
        <v>13</v>
      </c>
      <c r="E221" t="s">
        <v>13</v>
      </c>
      <c r="F221">
        <v>1</v>
      </c>
      <c r="G221" t="s">
        <v>13</v>
      </c>
      <c r="H221">
        <v>1</v>
      </c>
      <c r="I221">
        <v>7</v>
      </c>
      <c r="J221">
        <v>1</v>
      </c>
      <c r="M221" t="s">
        <v>19</v>
      </c>
      <c r="N221" t="s">
        <v>25</v>
      </c>
      <c r="Q221" t="str">
        <f>IF(Raw!Q221="Y","S","")</f>
        <v/>
      </c>
      <c r="R221" t="str">
        <f>IF(Raw!R221="Y","P","")</f>
        <v/>
      </c>
      <c r="S221" t="str">
        <f>IF(Raw!S221="Y","D","")</f>
        <v/>
      </c>
    </row>
    <row r="222" spans="1:19" x14ac:dyDescent="0.2">
      <c r="A222" t="s">
        <v>2</v>
      </c>
      <c r="B222" s="1" t="s">
        <v>15</v>
      </c>
      <c r="C222" t="s">
        <v>13</v>
      </c>
      <c r="D222">
        <v>7</v>
      </c>
      <c r="E222">
        <v>2</v>
      </c>
      <c r="F222">
        <v>7</v>
      </c>
      <c r="G222">
        <v>1</v>
      </c>
      <c r="H222" t="s">
        <v>13</v>
      </c>
      <c r="I222">
        <v>7</v>
      </c>
      <c r="J222">
        <v>1</v>
      </c>
      <c r="M222" t="s">
        <v>44</v>
      </c>
      <c r="N222" t="s">
        <v>92</v>
      </c>
      <c r="Q222" t="str">
        <f>IF(Raw!Q222="Y","S","")</f>
        <v/>
      </c>
      <c r="R222" t="str">
        <f>IF(Raw!R222="Y","P","")</f>
        <v/>
      </c>
      <c r="S222" t="str">
        <f>IF(Raw!S222="Y","D","")</f>
        <v/>
      </c>
    </row>
    <row r="223" spans="1:19" x14ac:dyDescent="0.2">
      <c r="A223" t="s">
        <v>2</v>
      </c>
      <c r="B223" s="1" t="s">
        <v>15</v>
      </c>
      <c r="C223">
        <v>4</v>
      </c>
      <c r="D223">
        <v>7</v>
      </c>
      <c r="E223">
        <v>2</v>
      </c>
      <c r="F223">
        <v>7</v>
      </c>
      <c r="G223">
        <v>1</v>
      </c>
      <c r="H223">
        <v>7</v>
      </c>
      <c r="I223">
        <v>1</v>
      </c>
      <c r="J223">
        <v>1</v>
      </c>
      <c r="M223" t="s">
        <v>44</v>
      </c>
      <c r="N223" t="s">
        <v>93</v>
      </c>
      <c r="Q223" t="str">
        <f>IF(Raw!Q223="Y","S","")</f>
        <v/>
      </c>
      <c r="R223" t="str">
        <f>IF(Raw!R223="Y","P","")</f>
        <v/>
      </c>
      <c r="S223" t="str">
        <f>IF(Raw!S223="Y","D","")</f>
        <v/>
      </c>
    </row>
    <row r="224" spans="1:19" x14ac:dyDescent="0.2">
      <c r="A224" t="s">
        <v>2</v>
      </c>
      <c r="B224" s="1" t="s">
        <v>13</v>
      </c>
      <c r="C224" t="s">
        <v>13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M224" t="s">
        <v>28</v>
      </c>
      <c r="N224" t="s">
        <v>28</v>
      </c>
      <c r="Q224" t="str">
        <f>IF(Raw!Q224="Y","S","")</f>
        <v/>
      </c>
      <c r="R224" t="str">
        <f>IF(Raw!R224="Y","P","")</f>
        <v/>
      </c>
      <c r="S224" t="str">
        <f>IF(Raw!S224="Y","D","")</f>
        <v/>
      </c>
    </row>
    <row r="225" spans="1:19" x14ac:dyDescent="0.2">
      <c r="A225" t="s">
        <v>2</v>
      </c>
      <c r="B225" s="1" t="s">
        <v>13</v>
      </c>
      <c r="C225" t="s">
        <v>13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M225" t="s">
        <v>28</v>
      </c>
      <c r="N225" t="s">
        <v>28</v>
      </c>
      <c r="Q225" t="str">
        <f>IF(Raw!Q225="Y","S","")</f>
        <v/>
      </c>
      <c r="R225" t="str">
        <f>IF(Raw!R225="Y","P","")</f>
        <v/>
      </c>
      <c r="S225" t="str">
        <f>IF(Raw!S225="Y","D","")</f>
        <v/>
      </c>
    </row>
    <row r="226" spans="1:19" x14ac:dyDescent="0.2">
      <c r="A226" t="s">
        <v>2</v>
      </c>
      <c r="B226" s="1" t="s">
        <v>15</v>
      </c>
      <c r="C226">
        <v>2</v>
      </c>
      <c r="D226" t="s">
        <v>13</v>
      </c>
      <c r="E226">
        <v>2</v>
      </c>
      <c r="F226">
        <v>7</v>
      </c>
      <c r="G226">
        <v>1</v>
      </c>
      <c r="H226">
        <v>7</v>
      </c>
      <c r="I226" t="s">
        <v>13</v>
      </c>
      <c r="J226">
        <v>1</v>
      </c>
      <c r="M226" t="s">
        <v>42</v>
      </c>
      <c r="N226" t="s">
        <v>51</v>
      </c>
      <c r="Q226" t="str">
        <f>IF(Raw!Q226="Y","S","")</f>
        <v/>
      </c>
      <c r="R226" t="str">
        <f>IF(Raw!R226="Y","P","")</f>
        <v/>
      </c>
      <c r="S226" t="str">
        <f>IF(Raw!S226="Y","D","")</f>
        <v/>
      </c>
    </row>
    <row r="227" spans="1:19" x14ac:dyDescent="0.2">
      <c r="A227" t="s">
        <v>2</v>
      </c>
      <c r="B227" s="1" t="s">
        <v>15</v>
      </c>
      <c r="C227">
        <v>7</v>
      </c>
      <c r="D227">
        <v>7</v>
      </c>
      <c r="E227">
        <v>7</v>
      </c>
      <c r="F227">
        <v>7</v>
      </c>
      <c r="G227">
        <v>7</v>
      </c>
      <c r="H227">
        <v>1</v>
      </c>
      <c r="I227">
        <v>3</v>
      </c>
      <c r="J227">
        <v>1</v>
      </c>
      <c r="M227" t="s">
        <v>44</v>
      </c>
      <c r="N227" t="s">
        <v>94</v>
      </c>
      <c r="Q227" t="str">
        <f>IF(Raw!Q227="Y","S","")</f>
        <v/>
      </c>
      <c r="R227" t="str">
        <f>IF(Raw!R227="Y","P","")</f>
        <v/>
      </c>
      <c r="S227" t="str">
        <f>IF(Raw!S227="Y","D","")</f>
        <v/>
      </c>
    </row>
    <row r="228" spans="1:19" x14ac:dyDescent="0.2">
      <c r="A228" t="s">
        <v>2</v>
      </c>
      <c r="B228" s="1" t="s">
        <v>14</v>
      </c>
      <c r="C228">
        <v>1</v>
      </c>
      <c r="D228">
        <v>1</v>
      </c>
      <c r="E228">
        <v>1</v>
      </c>
      <c r="F228">
        <v>2</v>
      </c>
      <c r="G228" t="s">
        <v>13</v>
      </c>
      <c r="H228">
        <v>1</v>
      </c>
      <c r="I228">
        <v>1</v>
      </c>
      <c r="J228">
        <v>1</v>
      </c>
      <c r="M228" t="s">
        <v>28</v>
      </c>
      <c r="N228" t="s">
        <v>28</v>
      </c>
      <c r="Q228" t="str">
        <f>IF(Raw!Q228="Y","S","")</f>
        <v/>
      </c>
      <c r="R228" t="str">
        <f>IF(Raw!R228="Y","P","")</f>
        <v/>
      </c>
      <c r="S228" t="str">
        <f>IF(Raw!S228="Y","D","")</f>
        <v/>
      </c>
    </row>
    <row r="229" spans="1:19" x14ac:dyDescent="0.2">
      <c r="A229" t="s">
        <v>2</v>
      </c>
      <c r="B229" s="1" t="s">
        <v>15</v>
      </c>
      <c r="C229">
        <v>4</v>
      </c>
      <c r="D229">
        <v>3</v>
      </c>
      <c r="E229">
        <v>7</v>
      </c>
      <c r="F229">
        <v>2</v>
      </c>
      <c r="G229">
        <v>1</v>
      </c>
      <c r="H229">
        <v>1</v>
      </c>
      <c r="I229">
        <v>1</v>
      </c>
      <c r="J229">
        <v>1</v>
      </c>
      <c r="M229" t="s">
        <v>17</v>
      </c>
      <c r="N229" t="s">
        <v>78</v>
      </c>
      <c r="Q229" t="str">
        <f>IF(Raw!Q229="Y","S","")</f>
        <v/>
      </c>
      <c r="R229" t="str">
        <f>IF(Raw!R229="Y","P","")</f>
        <v/>
      </c>
      <c r="S229" t="str">
        <f>IF(Raw!S229="Y","D","")</f>
        <v/>
      </c>
    </row>
    <row r="230" spans="1:19" x14ac:dyDescent="0.2">
      <c r="A230" t="s">
        <v>2</v>
      </c>
      <c r="B230" s="1" t="s">
        <v>15</v>
      </c>
      <c r="C230">
        <v>1</v>
      </c>
      <c r="D230">
        <v>2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M230" t="s">
        <v>28</v>
      </c>
      <c r="N230" t="s">
        <v>28</v>
      </c>
      <c r="Q230" t="str">
        <f>IF(Raw!Q230="Y","S","")</f>
        <v/>
      </c>
      <c r="R230" t="str">
        <f>IF(Raw!R230="Y","P","")</f>
        <v/>
      </c>
      <c r="S230" t="str">
        <f>IF(Raw!S230="Y","D","")</f>
        <v/>
      </c>
    </row>
    <row r="231" spans="1:19" x14ac:dyDescent="0.2">
      <c r="A231" t="s">
        <v>2</v>
      </c>
      <c r="B231" s="1" t="s">
        <v>16</v>
      </c>
      <c r="C231">
        <v>1</v>
      </c>
      <c r="D231">
        <v>1</v>
      </c>
      <c r="E231">
        <v>3</v>
      </c>
      <c r="F231">
        <v>1</v>
      </c>
      <c r="G231">
        <v>1</v>
      </c>
      <c r="H231">
        <v>1</v>
      </c>
      <c r="I231">
        <v>1</v>
      </c>
      <c r="J231">
        <v>1</v>
      </c>
      <c r="M231" t="s">
        <v>17</v>
      </c>
      <c r="N231" t="s">
        <v>19</v>
      </c>
      <c r="Q231" t="str">
        <f>IF(Raw!Q231="Y","S","")</f>
        <v/>
      </c>
      <c r="R231" t="str">
        <f>IF(Raw!R231="Y","P","")</f>
        <v/>
      </c>
      <c r="S231" t="str">
        <f>IF(Raw!S231="Y","D","")</f>
        <v/>
      </c>
    </row>
    <row r="232" spans="1:19" x14ac:dyDescent="0.2">
      <c r="A232" t="s">
        <v>2</v>
      </c>
      <c r="B232" s="1" t="s">
        <v>15</v>
      </c>
      <c r="C232">
        <v>3</v>
      </c>
      <c r="D232">
        <v>1</v>
      </c>
      <c r="E232">
        <v>7</v>
      </c>
      <c r="F232" t="s">
        <v>13</v>
      </c>
      <c r="G232">
        <v>1</v>
      </c>
      <c r="H232">
        <v>2</v>
      </c>
      <c r="I232">
        <v>2</v>
      </c>
      <c r="J232">
        <v>1</v>
      </c>
      <c r="M232" t="s">
        <v>17</v>
      </c>
      <c r="N232" t="s">
        <v>43</v>
      </c>
      <c r="Q232" t="str">
        <f>IF(Raw!Q232="Y","S","")</f>
        <v/>
      </c>
      <c r="R232" t="str">
        <f>IF(Raw!R232="Y","P","")</f>
        <v/>
      </c>
      <c r="S232" t="str">
        <f>IF(Raw!S232="Y","D","")</f>
        <v/>
      </c>
    </row>
    <row r="233" spans="1:19" x14ac:dyDescent="0.2">
      <c r="A233" t="s">
        <v>2</v>
      </c>
      <c r="B233" s="1" t="s">
        <v>15</v>
      </c>
      <c r="C233">
        <v>1</v>
      </c>
      <c r="D233">
        <v>1</v>
      </c>
      <c r="E233">
        <v>7</v>
      </c>
      <c r="F233">
        <v>6</v>
      </c>
      <c r="G233">
        <v>1</v>
      </c>
      <c r="H233">
        <v>1</v>
      </c>
      <c r="I233">
        <v>1</v>
      </c>
      <c r="J233">
        <v>1</v>
      </c>
      <c r="M233" t="s">
        <v>45</v>
      </c>
      <c r="N233" t="s">
        <v>60</v>
      </c>
      <c r="Q233" t="str">
        <f>IF(Raw!Q233="Y","S","")</f>
        <v/>
      </c>
      <c r="R233" t="str">
        <f>IF(Raw!R233="Y","P","")</f>
        <v/>
      </c>
      <c r="S233" t="str">
        <f>IF(Raw!S233="Y","D","")</f>
        <v/>
      </c>
    </row>
    <row r="234" spans="1:19" x14ac:dyDescent="0.2">
      <c r="A234" t="s">
        <v>2</v>
      </c>
      <c r="B234" s="1" t="s">
        <v>15</v>
      </c>
      <c r="C234">
        <v>2</v>
      </c>
      <c r="D234">
        <v>2</v>
      </c>
      <c r="E234">
        <v>1</v>
      </c>
      <c r="F234" t="s">
        <v>13</v>
      </c>
      <c r="G234" t="s">
        <v>13</v>
      </c>
      <c r="H234">
        <v>1</v>
      </c>
      <c r="I234">
        <v>1</v>
      </c>
      <c r="J234">
        <v>1</v>
      </c>
      <c r="M234" t="s">
        <v>28</v>
      </c>
      <c r="N234" t="s">
        <v>28</v>
      </c>
      <c r="Q234" t="str">
        <f>IF(Raw!Q234="Y","S","")</f>
        <v/>
      </c>
      <c r="R234" t="str">
        <f>IF(Raw!R234="Y","P","")</f>
        <v/>
      </c>
      <c r="S234" t="str">
        <f>IF(Raw!S234="Y","D","")</f>
        <v/>
      </c>
    </row>
    <row r="235" spans="1:19" x14ac:dyDescent="0.2">
      <c r="A235" t="s">
        <v>2</v>
      </c>
      <c r="B235" s="1" t="s">
        <v>15</v>
      </c>
      <c r="C235">
        <v>1</v>
      </c>
      <c r="D235">
        <v>1</v>
      </c>
      <c r="E235">
        <v>4</v>
      </c>
      <c r="F235" t="s">
        <v>13</v>
      </c>
      <c r="G235">
        <v>7</v>
      </c>
      <c r="H235">
        <v>6</v>
      </c>
      <c r="I235">
        <v>1</v>
      </c>
      <c r="J235">
        <v>1</v>
      </c>
      <c r="M235" t="s">
        <v>44</v>
      </c>
      <c r="N235" t="s">
        <v>50</v>
      </c>
      <c r="Q235" t="str">
        <f>IF(Raw!Q235="Y","S","")</f>
        <v/>
      </c>
      <c r="R235" t="str">
        <f>IF(Raw!R235="Y","P","")</f>
        <v/>
      </c>
      <c r="S235" t="str">
        <f>IF(Raw!S235="Y","D","")</f>
        <v/>
      </c>
    </row>
    <row r="236" spans="1:19" x14ac:dyDescent="0.2">
      <c r="A236" t="s">
        <v>2</v>
      </c>
      <c r="B236" s="1" t="s">
        <v>15</v>
      </c>
      <c r="C236">
        <v>2</v>
      </c>
      <c r="D236">
        <v>1</v>
      </c>
      <c r="E236">
        <v>4</v>
      </c>
      <c r="F236">
        <v>2</v>
      </c>
      <c r="G236">
        <v>7</v>
      </c>
      <c r="H236">
        <v>7</v>
      </c>
      <c r="I236">
        <v>2</v>
      </c>
      <c r="J236">
        <v>4</v>
      </c>
      <c r="M236" t="s">
        <v>44</v>
      </c>
      <c r="N236" t="s">
        <v>89</v>
      </c>
      <c r="Q236" t="str">
        <f>IF(Raw!Q236="Y","S","")</f>
        <v/>
      </c>
      <c r="R236" t="str">
        <f>IF(Raw!R236="Y","P","")</f>
        <v/>
      </c>
      <c r="S236" t="str">
        <f>IF(Raw!S236="Y","D","")</f>
        <v/>
      </c>
    </row>
    <row r="237" spans="1:19" x14ac:dyDescent="0.2">
      <c r="A237" t="s">
        <v>2</v>
      </c>
      <c r="B237" s="1" t="s">
        <v>15</v>
      </c>
      <c r="C237">
        <v>7</v>
      </c>
      <c r="D237">
        <v>2</v>
      </c>
      <c r="E237">
        <v>5</v>
      </c>
      <c r="F237">
        <v>1</v>
      </c>
      <c r="G237">
        <v>1</v>
      </c>
      <c r="H237">
        <v>7</v>
      </c>
      <c r="I237">
        <v>5</v>
      </c>
      <c r="J237">
        <v>1</v>
      </c>
      <c r="M237" t="s">
        <v>43</v>
      </c>
      <c r="N237" t="s">
        <v>95</v>
      </c>
      <c r="Q237" t="str">
        <f>IF(Raw!Q237="Y","S","")</f>
        <v/>
      </c>
      <c r="R237" t="str">
        <f>IF(Raw!R237="Y","P","")</f>
        <v/>
      </c>
      <c r="S237" t="str">
        <f>IF(Raw!S237="Y","D","")</f>
        <v/>
      </c>
    </row>
    <row r="238" spans="1:19" x14ac:dyDescent="0.2">
      <c r="A238" t="s">
        <v>2</v>
      </c>
      <c r="B238" s="1" t="s">
        <v>13</v>
      </c>
      <c r="C238">
        <v>1</v>
      </c>
      <c r="D238">
        <v>1</v>
      </c>
      <c r="E238">
        <v>1</v>
      </c>
      <c r="F238" t="s">
        <v>13</v>
      </c>
      <c r="G238">
        <v>1</v>
      </c>
      <c r="H238">
        <v>1</v>
      </c>
      <c r="I238">
        <v>1</v>
      </c>
      <c r="J238">
        <v>1</v>
      </c>
      <c r="M238" t="s">
        <v>28</v>
      </c>
      <c r="N238" t="s">
        <v>28</v>
      </c>
      <c r="Q238" t="str">
        <f>IF(Raw!Q238="Y","S","")</f>
        <v/>
      </c>
      <c r="R238" t="str">
        <f>IF(Raw!R238="Y","P","")</f>
        <v/>
      </c>
      <c r="S238" t="str">
        <f>IF(Raw!S238="Y","D","")</f>
        <v/>
      </c>
    </row>
    <row r="239" spans="1:19" x14ac:dyDescent="0.2">
      <c r="A239" t="s">
        <v>2</v>
      </c>
      <c r="B239" s="1" t="s">
        <v>15</v>
      </c>
      <c r="C239" t="s">
        <v>13</v>
      </c>
      <c r="D239">
        <v>7</v>
      </c>
      <c r="E239" t="s">
        <v>13</v>
      </c>
      <c r="F239">
        <v>3</v>
      </c>
      <c r="G239">
        <v>7</v>
      </c>
      <c r="H239" t="s">
        <v>13</v>
      </c>
      <c r="I239">
        <v>1</v>
      </c>
      <c r="J239">
        <v>6</v>
      </c>
      <c r="M239" t="s">
        <v>44</v>
      </c>
      <c r="N239" t="s">
        <v>96</v>
      </c>
      <c r="Q239" t="str">
        <f>IF(Raw!Q239="Y","S","")</f>
        <v/>
      </c>
      <c r="R239" t="str">
        <f>IF(Raw!R239="Y","P","")</f>
        <v/>
      </c>
      <c r="S239" t="str">
        <f>IF(Raw!S239="Y","D","")</f>
        <v/>
      </c>
    </row>
    <row r="240" spans="1:19" x14ac:dyDescent="0.2">
      <c r="A240" t="s">
        <v>2</v>
      </c>
      <c r="B240" s="1" t="s">
        <v>15</v>
      </c>
      <c r="C240" t="s">
        <v>13</v>
      </c>
      <c r="D240">
        <v>1</v>
      </c>
      <c r="E240" t="s">
        <v>13</v>
      </c>
      <c r="F240" t="s">
        <v>13</v>
      </c>
      <c r="G240">
        <v>1</v>
      </c>
      <c r="H240" t="s">
        <v>13</v>
      </c>
      <c r="I240">
        <v>4</v>
      </c>
      <c r="J240" t="s">
        <v>13</v>
      </c>
      <c r="M240" t="s">
        <v>19</v>
      </c>
      <c r="N240" t="s">
        <v>25</v>
      </c>
      <c r="Q240" t="str">
        <f>IF(Raw!Q240="Y","S","")</f>
        <v/>
      </c>
      <c r="R240" t="str">
        <f>IF(Raw!R240="Y","P","")</f>
        <v/>
      </c>
      <c r="S240" t="str">
        <f>IF(Raw!S240="Y","D","")</f>
        <v/>
      </c>
    </row>
    <row r="241" spans="1:19" x14ac:dyDescent="0.2">
      <c r="A241" t="s">
        <v>2</v>
      </c>
      <c r="B241" s="1" t="s">
        <v>15</v>
      </c>
      <c r="C241" t="s">
        <v>13</v>
      </c>
      <c r="D241">
        <v>4</v>
      </c>
      <c r="E241">
        <v>6</v>
      </c>
      <c r="F241">
        <v>7</v>
      </c>
      <c r="G241">
        <v>1</v>
      </c>
      <c r="H241" t="s">
        <v>13</v>
      </c>
      <c r="I241">
        <v>1</v>
      </c>
      <c r="J241" t="s">
        <v>13</v>
      </c>
      <c r="M241" t="s">
        <v>45</v>
      </c>
      <c r="N241" t="s">
        <v>84</v>
      </c>
      <c r="Q241" t="str">
        <f>IF(Raw!Q241="Y","S","")</f>
        <v/>
      </c>
      <c r="R241" t="str">
        <f>IF(Raw!R241="Y","P","")</f>
        <v/>
      </c>
      <c r="S241" t="str">
        <f>IF(Raw!S241="Y","D","")</f>
        <v/>
      </c>
    </row>
    <row r="242" spans="1:19" x14ac:dyDescent="0.2">
      <c r="A242" t="s">
        <v>2</v>
      </c>
      <c r="B242" s="1" t="s">
        <v>13</v>
      </c>
      <c r="C242" t="s">
        <v>13</v>
      </c>
      <c r="D242">
        <v>1</v>
      </c>
      <c r="E242">
        <v>1</v>
      </c>
      <c r="F242">
        <v>1</v>
      </c>
      <c r="G242" t="s">
        <v>13</v>
      </c>
      <c r="H242">
        <v>1</v>
      </c>
      <c r="I242">
        <v>1</v>
      </c>
      <c r="J242">
        <v>1</v>
      </c>
      <c r="M242" t="s">
        <v>28</v>
      </c>
      <c r="N242" t="s">
        <v>28</v>
      </c>
      <c r="Q242" t="str">
        <f>IF(Raw!Q242="Y","S","")</f>
        <v/>
      </c>
      <c r="R242" t="str">
        <f>IF(Raw!R242="Y","P","")</f>
        <v/>
      </c>
      <c r="S242" t="str">
        <f>IF(Raw!S242="Y","D","")</f>
        <v/>
      </c>
    </row>
    <row r="243" spans="1:19" x14ac:dyDescent="0.2">
      <c r="A243" t="s">
        <v>2</v>
      </c>
      <c r="B243" s="1" t="s">
        <v>15</v>
      </c>
      <c r="C243" t="s">
        <v>13</v>
      </c>
      <c r="D243" t="s">
        <v>13</v>
      </c>
      <c r="E243" t="s">
        <v>13</v>
      </c>
      <c r="F243" t="s">
        <v>13</v>
      </c>
      <c r="G243" t="s">
        <v>13</v>
      </c>
      <c r="H243" t="s">
        <v>13</v>
      </c>
      <c r="I243" t="s">
        <v>13</v>
      </c>
      <c r="J243" t="s">
        <v>13</v>
      </c>
      <c r="M243" t="s">
        <v>28</v>
      </c>
      <c r="N243" t="s">
        <v>28</v>
      </c>
      <c r="Q243" t="str">
        <f>IF(Raw!Q243="Y","S","")</f>
        <v/>
      </c>
      <c r="R243" t="str">
        <f>IF(Raw!R243="Y","P","")</f>
        <v/>
      </c>
      <c r="S243" t="str">
        <f>IF(Raw!S243="Y","D","")</f>
        <v/>
      </c>
    </row>
    <row r="244" spans="1:19" x14ac:dyDescent="0.2">
      <c r="A244" t="s">
        <v>2</v>
      </c>
      <c r="B244" s="1" t="s">
        <v>15</v>
      </c>
      <c r="C244" t="s">
        <v>13</v>
      </c>
      <c r="D244">
        <v>1</v>
      </c>
      <c r="E244">
        <v>1</v>
      </c>
      <c r="F244" t="s">
        <v>13</v>
      </c>
      <c r="G244" t="s">
        <v>13</v>
      </c>
      <c r="H244">
        <v>1</v>
      </c>
      <c r="I244">
        <v>1</v>
      </c>
      <c r="J244">
        <v>2</v>
      </c>
      <c r="M244" t="s">
        <v>28</v>
      </c>
      <c r="N244" t="s">
        <v>28</v>
      </c>
      <c r="Q244" t="str">
        <f>IF(Raw!Q244="Y","S","")</f>
        <v/>
      </c>
      <c r="R244" t="str">
        <f>IF(Raw!R244="Y","P","")</f>
        <v/>
      </c>
      <c r="S244" t="str">
        <f>IF(Raw!S244="Y","D","")</f>
        <v/>
      </c>
    </row>
    <row r="245" spans="1:19" x14ac:dyDescent="0.2">
      <c r="A245" t="s">
        <v>2</v>
      </c>
      <c r="B245" s="1" t="s">
        <v>15</v>
      </c>
      <c r="C245">
        <v>1</v>
      </c>
      <c r="D245">
        <v>3</v>
      </c>
      <c r="E245" t="s">
        <v>13</v>
      </c>
      <c r="F245">
        <v>7</v>
      </c>
      <c r="G245">
        <v>7</v>
      </c>
      <c r="H245">
        <v>1</v>
      </c>
      <c r="I245">
        <v>7</v>
      </c>
      <c r="J245">
        <v>1</v>
      </c>
      <c r="M245" t="s">
        <v>44</v>
      </c>
      <c r="N245" t="s">
        <v>97</v>
      </c>
      <c r="Q245" t="str">
        <f>IF(Raw!Q245="Y","S","")</f>
        <v/>
      </c>
      <c r="R245" t="str">
        <f>IF(Raw!R245="Y","P","")</f>
        <v/>
      </c>
      <c r="S245" t="str">
        <f>IF(Raw!S245="Y","D","")</f>
        <v/>
      </c>
    </row>
    <row r="246" spans="1:19" x14ac:dyDescent="0.2">
      <c r="A246" t="s">
        <v>2</v>
      </c>
      <c r="B246" s="1" t="s">
        <v>15</v>
      </c>
      <c r="C246">
        <v>1</v>
      </c>
      <c r="D246">
        <v>2</v>
      </c>
      <c r="E246">
        <v>2</v>
      </c>
      <c r="F246">
        <v>2</v>
      </c>
      <c r="G246">
        <v>4</v>
      </c>
      <c r="H246">
        <v>1</v>
      </c>
      <c r="I246">
        <v>1</v>
      </c>
      <c r="J246">
        <v>1</v>
      </c>
      <c r="M246" t="s">
        <v>18</v>
      </c>
      <c r="N246" t="s">
        <v>23</v>
      </c>
      <c r="Q246" t="str">
        <f>IF(Raw!Q246="Y","S","")</f>
        <v/>
      </c>
      <c r="R246" t="str">
        <f>IF(Raw!R246="Y","P","")</f>
        <v/>
      </c>
      <c r="S246" t="str">
        <f>IF(Raw!S246="Y","D","")</f>
        <v/>
      </c>
    </row>
    <row r="247" spans="1:19" x14ac:dyDescent="0.2">
      <c r="A247" t="s">
        <v>2</v>
      </c>
      <c r="B247" s="1" t="s">
        <v>13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M247" t="s">
        <v>28</v>
      </c>
      <c r="N247" t="s">
        <v>28</v>
      </c>
      <c r="Q247" t="str">
        <f>IF(Raw!Q247="Y","S","")</f>
        <v/>
      </c>
      <c r="R247" t="str">
        <f>IF(Raw!R247="Y","P","")</f>
        <v/>
      </c>
      <c r="S247" t="str">
        <f>IF(Raw!S247="Y","D","")</f>
        <v/>
      </c>
    </row>
    <row r="248" spans="1:19" x14ac:dyDescent="0.2">
      <c r="A248" t="s">
        <v>2</v>
      </c>
      <c r="B248" s="1" t="s">
        <v>13</v>
      </c>
      <c r="C248">
        <v>1</v>
      </c>
      <c r="D248" t="s">
        <v>13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M248" t="s">
        <v>28</v>
      </c>
      <c r="N248" t="s">
        <v>28</v>
      </c>
      <c r="Q248" t="str">
        <f>IF(Raw!Q248="Y","S","")</f>
        <v/>
      </c>
      <c r="R248" t="str">
        <f>IF(Raw!R248="Y","P","")</f>
        <v/>
      </c>
      <c r="S248" t="str">
        <f>IF(Raw!S248="Y","D","")</f>
        <v/>
      </c>
    </row>
    <row r="249" spans="1:19" x14ac:dyDescent="0.2">
      <c r="A249" t="s">
        <v>2</v>
      </c>
      <c r="B249" s="1" t="s">
        <v>15</v>
      </c>
      <c r="C249" t="s">
        <v>13</v>
      </c>
      <c r="D249" t="s">
        <v>13</v>
      </c>
      <c r="E249" t="s">
        <v>13</v>
      </c>
      <c r="F249" t="s">
        <v>13</v>
      </c>
      <c r="G249" t="s">
        <v>13</v>
      </c>
      <c r="H249" t="s">
        <v>13</v>
      </c>
      <c r="I249" t="s">
        <v>13</v>
      </c>
      <c r="J249" t="s">
        <v>13</v>
      </c>
      <c r="M249" t="s">
        <v>28</v>
      </c>
      <c r="N249" t="s">
        <v>28</v>
      </c>
      <c r="Q249" t="str">
        <f>IF(Raw!Q249="Y","S","")</f>
        <v/>
      </c>
      <c r="R249" t="str">
        <f>IF(Raw!R249="Y","P","")</f>
        <v/>
      </c>
      <c r="S249" t="str">
        <f>IF(Raw!S249="Y","D","")</f>
        <v/>
      </c>
    </row>
    <row r="250" spans="1:19" x14ac:dyDescent="0.2">
      <c r="A250" t="s">
        <v>2</v>
      </c>
      <c r="B250" s="1" t="s">
        <v>15</v>
      </c>
      <c r="C250">
        <v>1</v>
      </c>
      <c r="D250">
        <v>3</v>
      </c>
      <c r="E250">
        <v>7</v>
      </c>
      <c r="F250">
        <v>7</v>
      </c>
      <c r="G250">
        <v>7</v>
      </c>
      <c r="H250">
        <v>4</v>
      </c>
      <c r="I250">
        <v>3</v>
      </c>
      <c r="J250">
        <v>1</v>
      </c>
      <c r="M250" t="s">
        <v>44</v>
      </c>
      <c r="N250" t="s">
        <v>77</v>
      </c>
      <c r="Q250" t="str">
        <f>IF(Raw!Q250="Y","S","")</f>
        <v/>
      </c>
      <c r="R250" t="str">
        <f>IF(Raw!R250="Y","P","")</f>
        <v/>
      </c>
      <c r="S250" t="str">
        <f>IF(Raw!S250="Y","D","")</f>
        <v/>
      </c>
    </row>
    <row r="251" spans="1:19" x14ac:dyDescent="0.2">
      <c r="A251" t="s">
        <v>2</v>
      </c>
      <c r="B251" s="1" t="s">
        <v>15</v>
      </c>
      <c r="C251">
        <v>1</v>
      </c>
      <c r="D251">
        <v>1</v>
      </c>
      <c r="E251">
        <v>7</v>
      </c>
      <c r="F251">
        <v>7</v>
      </c>
      <c r="G251">
        <v>1</v>
      </c>
      <c r="H251">
        <v>4</v>
      </c>
      <c r="I251">
        <v>7</v>
      </c>
      <c r="J251">
        <v>2</v>
      </c>
      <c r="M251" t="s">
        <v>44</v>
      </c>
      <c r="N251" t="s">
        <v>63</v>
      </c>
      <c r="Q251" t="str">
        <f>IF(Raw!Q251="Y","S","")</f>
        <v/>
      </c>
      <c r="R251" t="str">
        <f>IF(Raw!R251="Y","P","")</f>
        <v/>
      </c>
      <c r="S251" t="str">
        <f>IF(Raw!S251="Y","D","")</f>
        <v/>
      </c>
    </row>
    <row r="252" spans="1:19" x14ac:dyDescent="0.2">
      <c r="A252" t="s">
        <v>2</v>
      </c>
      <c r="B252" s="1" t="s">
        <v>15</v>
      </c>
      <c r="C252" t="s">
        <v>13</v>
      </c>
      <c r="D252" t="s">
        <v>13</v>
      </c>
      <c r="E252" t="s">
        <v>13</v>
      </c>
      <c r="F252" t="s">
        <v>13</v>
      </c>
      <c r="G252" t="s">
        <v>13</v>
      </c>
      <c r="H252" t="s">
        <v>13</v>
      </c>
      <c r="I252" t="s">
        <v>13</v>
      </c>
      <c r="J252" t="s">
        <v>13</v>
      </c>
      <c r="M252" t="s">
        <v>28</v>
      </c>
      <c r="N252" t="s">
        <v>28</v>
      </c>
      <c r="Q252" t="str">
        <f>IF(Raw!Q252="Y","S","")</f>
        <v/>
      </c>
      <c r="R252" t="str">
        <f>IF(Raw!R252="Y","P","")</f>
        <v/>
      </c>
      <c r="S252" t="str">
        <f>IF(Raw!S252="Y","D","")</f>
        <v/>
      </c>
    </row>
    <row r="253" spans="1:19" x14ac:dyDescent="0.2">
      <c r="A253" t="s">
        <v>2</v>
      </c>
      <c r="B253" s="1" t="s">
        <v>15</v>
      </c>
      <c r="C253">
        <v>1</v>
      </c>
      <c r="D253">
        <v>5</v>
      </c>
      <c r="E253">
        <v>6</v>
      </c>
      <c r="F253">
        <v>7</v>
      </c>
      <c r="G253">
        <v>1</v>
      </c>
      <c r="H253">
        <v>1</v>
      </c>
      <c r="I253">
        <v>3</v>
      </c>
      <c r="J253">
        <v>2</v>
      </c>
      <c r="M253" t="s">
        <v>44</v>
      </c>
      <c r="N253" t="s">
        <v>98</v>
      </c>
      <c r="Q253" t="str">
        <f>IF(Raw!Q253="Y","S","")</f>
        <v/>
      </c>
      <c r="R253" t="str">
        <f>IF(Raw!R253="Y","P","")</f>
        <v/>
      </c>
      <c r="S253" t="str">
        <f>IF(Raw!S253="Y","D","")</f>
        <v/>
      </c>
    </row>
    <row r="254" spans="1:19" x14ac:dyDescent="0.2">
      <c r="A254" t="s">
        <v>2</v>
      </c>
      <c r="B254" s="1" t="s">
        <v>15</v>
      </c>
      <c r="C254">
        <v>1</v>
      </c>
      <c r="D254">
        <v>2</v>
      </c>
      <c r="E254">
        <v>2</v>
      </c>
      <c r="F254">
        <v>3</v>
      </c>
      <c r="G254">
        <v>7</v>
      </c>
      <c r="H254">
        <v>7</v>
      </c>
      <c r="I254">
        <v>1</v>
      </c>
      <c r="J254">
        <v>1</v>
      </c>
      <c r="M254" t="s">
        <v>42</v>
      </c>
      <c r="N254" t="s">
        <v>68</v>
      </c>
      <c r="Q254" t="str">
        <f>IF(Raw!Q254="Y","S","")</f>
        <v/>
      </c>
      <c r="R254" t="str">
        <f>IF(Raw!R254="Y","P","")</f>
        <v/>
      </c>
      <c r="S254" t="str">
        <f>IF(Raw!S254="Y","D","")</f>
        <v/>
      </c>
    </row>
    <row r="255" spans="1:19" x14ac:dyDescent="0.2">
      <c r="A255" t="s">
        <v>2</v>
      </c>
      <c r="B255" s="1" t="s">
        <v>15</v>
      </c>
      <c r="C255" t="s">
        <v>13</v>
      </c>
      <c r="D255" t="s">
        <v>13</v>
      </c>
      <c r="E255" t="s">
        <v>13</v>
      </c>
      <c r="F255" t="s">
        <v>13</v>
      </c>
      <c r="G255" t="s">
        <v>13</v>
      </c>
      <c r="H255" t="s">
        <v>13</v>
      </c>
      <c r="I255" t="s">
        <v>13</v>
      </c>
      <c r="J255" t="s">
        <v>13</v>
      </c>
      <c r="M255" t="s">
        <v>28</v>
      </c>
      <c r="N255" t="s">
        <v>28</v>
      </c>
      <c r="Q255" t="str">
        <f>IF(Raw!Q255="Y","S","")</f>
        <v/>
      </c>
      <c r="R255" t="str">
        <f>IF(Raw!R255="Y","P","")</f>
        <v/>
      </c>
      <c r="S255" t="str">
        <f>IF(Raw!S255="Y","D","")</f>
        <v/>
      </c>
    </row>
    <row r="256" spans="1:19" x14ac:dyDescent="0.2">
      <c r="A256" t="s">
        <v>2</v>
      </c>
      <c r="B256" s="1" t="s">
        <v>16</v>
      </c>
      <c r="C256" t="s">
        <v>13</v>
      </c>
      <c r="D256" t="s">
        <v>13</v>
      </c>
      <c r="E256" t="s">
        <v>13</v>
      </c>
      <c r="F256">
        <v>1</v>
      </c>
      <c r="G256">
        <v>1</v>
      </c>
      <c r="H256">
        <v>1</v>
      </c>
      <c r="I256">
        <v>1</v>
      </c>
      <c r="J256">
        <v>1</v>
      </c>
      <c r="M256" t="s">
        <v>28</v>
      </c>
      <c r="N256" t="s">
        <v>28</v>
      </c>
      <c r="Q256" t="str">
        <f>IF(Raw!Q256="Y","S","")</f>
        <v/>
      </c>
      <c r="R256" t="str">
        <f>IF(Raw!R256="Y","P","")</f>
        <v/>
      </c>
      <c r="S256" t="str">
        <f>IF(Raw!S256="Y","D","")</f>
        <v/>
      </c>
    </row>
    <row r="257" spans="1:19" x14ac:dyDescent="0.2">
      <c r="A257" t="s">
        <v>2</v>
      </c>
      <c r="B257" s="1" t="s">
        <v>13</v>
      </c>
      <c r="C257">
        <v>4</v>
      </c>
      <c r="D257">
        <v>5</v>
      </c>
      <c r="E257">
        <v>1</v>
      </c>
      <c r="F257">
        <v>1</v>
      </c>
      <c r="G257">
        <v>1</v>
      </c>
      <c r="H257">
        <v>7</v>
      </c>
      <c r="I257">
        <v>2</v>
      </c>
      <c r="J257">
        <v>1</v>
      </c>
      <c r="M257" t="s">
        <v>43</v>
      </c>
      <c r="N257" t="s">
        <v>99</v>
      </c>
      <c r="Q257" t="str">
        <f>IF(Raw!Q257="Y","S","")</f>
        <v/>
      </c>
      <c r="R257" t="str">
        <f>IF(Raw!R257="Y","P","")</f>
        <v/>
      </c>
      <c r="S257" t="str">
        <f>IF(Raw!S257="Y","D","")</f>
        <v/>
      </c>
    </row>
    <row r="258" spans="1:19" x14ac:dyDescent="0.2">
      <c r="A258" t="s">
        <v>2</v>
      </c>
      <c r="B258" s="1" t="s">
        <v>15</v>
      </c>
      <c r="C258" t="s">
        <v>13</v>
      </c>
      <c r="D258" t="s">
        <v>13</v>
      </c>
      <c r="E258" t="s">
        <v>13</v>
      </c>
      <c r="F258" t="s">
        <v>13</v>
      </c>
      <c r="G258" t="s">
        <v>13</v>
      </c>
      <c r="H258" t="s">
        <v>13</v>
      </c>
      <c r="I258" t="s">
        <v>13</v>
      </c>
      <c r="J258" t="s">
        <v>13</v>
      </c>
      <c r="M258" t="s">
        <v>28</v>
      </c>
      <c r="N258" t="s">
        <v>28</v>
      </c>
      <c r="Q258" t="str">
        <f>IF(Raw!Q258="Y","S","")</f>
        <v/>
      </c>
      <c r="R258" t="str">
        <f>IF(Raw!R258="Y","P","")</f>
        <v/>
      </c>
      <c r="S258" t="str">
        <f>IF(Raw!S258="Y","D","")</f>
        <v/>
      </c>
    </row>
    <row r="259" spans="1:19" x14ac:dyDescent="0.2">
      <c r="A259" t="s">
        <v>2</v>
      </c>
      <c r="B259" s="1" t="s">
        <v>13</v>
      </c>
      <c r="C259">
        <v>1</v>
      </c>
      <c r="D259">
        <v>1</v>
      </c>
      <c r="E259">
        <v>5</v>
      </c>
      <c r="F259">
        <v>1</v>
      </c>
      <c r="G259">
        <v>7</v>
      </c>
      <c r="H259">
        <v>4</v>
      </c>
      <c r="I259">
        <v>5</v>
      </c>
      <c r="J259">
        <v>7</v>
      </c>
      <c r="M259" t="s">
        <v>44</v>
      </c>
      <c r="N259" t="s">
        <v>100</v>
      </c>
      <c r="Q259" t="str">
        <f>IF(Raw!Q259="Y","S","")</f>
        <v/>
      </c>
      <c r="R259" t="str">
        <f>IF(Raw!R259="Y","P","")</f>
        <v/>
      </c>
      <c r="S259" t="str">
        <f>IF(Raw!S259="Y","D","")</f>
        <v/>
      </c>
    </row>
    <row r="260" spans="1:19" x14ac:dyDescent="0.2">
      <c r="A260" t="s">
        <v>2</v>
      </c>
      <c r="B260" s="1" t="s">
        <v>13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M260" t="s">
        <v>28</v>
      </c>
      <c r="N260" t="s">
        <v>28</v>
      </c>
      <c r="Q260" t="str">
        <f>IF(Raw!Q260="Y","S","")</f>
        <v/>
      </c>
      <c r="R260" t="str">
        <f>IF(Raw!R260="Y","P","")</f>
        <v/>
      </c>
      <c r="S260" t="str">
        <f>IF(Raw!S260="Y","D","")</f>
        <v/>
      </c>
    </row>
    <row r="261" spans="1:19" x14ac:dyDescent="0.2">
      <c r="A261" t="s">
        <v>2</v>
      </c>
      <c r="B261" s="1" t="s">
        <v>15</v>
      </c>
      <c r="C261" t="s">
        <v>13</v>
      </c>
      <c r="D261" t="s">
        <v>13</v>
      </c>
      <c r="E261" t="s">
        <v>13</v>
      </c>
      <c r="F261" t="s">
        <v>13</v>
      </c>
      <c r="G261" t="s">
        <v>13</v>
      </c>
      <c r="H261" t="s">
        <v>13</v>
      </c>
      <c r="I261" t="s">
        <v>13</v>
      </c>
      <c r="J261" t="s">
        <v>13</v>
      </c>
      <c r="M261" t="s">
        <v>28</v>
      </c>
      <c r="N261" t="s">
        <v>28</v>
      </c>
      <c r="Q261" t="str">
        <f>IF(Raw!Q261="Y","S","")</f>
        <v/>
      </c>
      <c r="R261" t="str">
        <f>IF(Raw!R261="Y","P","")</f>
        <v/>
      </c>
      <c r="S261" t="str">
        <f>IF(Raw!S261="Y","D","")</f>
        <v/>
      </c>
    </row>
    <row r="262" spans="1:19" x14ac:dyDescent="0.2">
      <c r="A262" t="s">
        <v>2</v>
      </c>
      <c r="B262" s="1" t="s">
        <v>15</v>
      </c>
      <c r="C262">
        <v>2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M262" t="s">
        <v>28</v>
      </c>
      <c r="N262" t="s">
        <v>28</v>
      </c>
      <c r="Q262" t="str">
        <f>IF(Raw!Q262="Y","S","")</f>
        <v/>
      </c>
      <c r="R262" t="str">
        <f>IF(Raw!R262="Y","P","")</f>
        <v/>
      </c>
      <c r="S262" t="str">
        <f>IF(Raw!S262="Y","D","")</f>
        <v/>
      </c>
    </row>
    <row r="263" spans="1:19" x14ac:dyDescent="0.2">
      <c r="A263" t="s">
        <v>2</v>
      </c>
      <c r="B263" s="1" t="s">
        <v>15</v>
      </c>
      <c r="C263" t="s">
        <v>13</v>
      </c>
      <c r="D263" t="s">
        <v>13</v>
      </c>
      <c r="E263" t="s">
        <v>13</v>
      </c>
      <c r="F263" t="s">
        <v>13</v>
      </c>
      <c r="G263" t="s">
        <v>13</v>
      </c>
      <c r="H263" t="s">
        <v>13</v>
      </c>
      <c r="I263" t="s">
        <v>13</v>
      </c>
      <c r="J263" t="s">
        <v>13</v>
      </c>
      <c r="M263" t="s">
        <v>28</v>
      </c>
      <c r="N263" t="s">
        <v>28</v>
      </c>
      <c r="Q263" t="str">
        <f>IF(Raw!Q263="Y","S","")</f>
        <v/>
      </c>
      <c r="R263" t="str">
        <f>IF(Raw!R263="Y","P","")</f>
        <v/>
      </c>
      <c r="S263" t="str">
        <f>IF(Raw!S263="Y","D","")</f>
        <v/>
      </c>
    </row>
    <row r="264" spans="1:19" x14ac:dyDescent="0.2">
      <c r="A264" t="s">
        <v>2</v>
      </c>
      <c r="B264" s="1" t="s">
        <v>15</v>
      </c>
      <c r="C264">
        <v>1</v>
      </c>
      <c r="D264">
        <v>1</v>
      </c>
      <c r="E264">
        <v>2</v>
      </c>
      <c r="F264">
        <v>1</v>
      </c>
      <c r="G264">
        <v>5</v>
      </c>
      <c r="H264">
        <v>1</v>
      </c>
      <c r="I264">
        <v>1</v>
      </c>
      <c r="J264">
        <v>1</v>
      </c>
      <c r="M264" t="s">
        <v>18</v>
      </c>
      <c r="N264" t="s">
        <v>23</v>
      </c>
      <c r="Q264" t="str">
        <f>IF(Raw!Q264="Y","S","")</f>
        <v/>
      </c>
      <c r="R264" t="str">
        <f>IF(Raw!R264="Y","P","")</f>
        <v/>
      </c>
      <c r="S264" t="str">
        <f>IF(Raw!S264="Y","D","")</f>
        <v/>
      </c>
    </row>
    <row r="265" spans="1:19" x14ac:dyDescent="0.2">
      <c r="A265" t="s">
        <v>2</v>
      </c>
      <c r="B265" s="1" t="s">
        <v>15</v>
      </c>
      <c r="C265">
        <v>1</v>
      </c>
      <c r="D265">
        <v>1</v>
      </c>
      <c r="E265">
        <v>3</v>
      </c>
      <c r="F265">
        <v>1</v>
      </c>
      <c r="G265">
        <v>1</v>
      </c>
      <c r="H265">
        <v>1</v>
      </c>
      <c r="I265">
        <v>1</v>
      </c>
      <c r="J265">
        <v>1</v>
      </c>
      <c r="M265" t="s">
        <v>17</v>
      </c>
      <c r="N265" t="s">
        <v>19</v>
      </c>
      <c r="Q265" t="str">
        <f>IF(Raw!Q265="Y","S","")</f>
        <v/>
      </c>
      <c r="R265" t="str">
        <f>IF(Raw!R265="Y","P","")</f>
        <v/>
      </c>
      <c r="S265" t="str">
        <f>IF(Raw!S265="Y","D","")</f>
        <v/>
      </c>
    </row>
    <row r="266" spans="1:19" x14ac:dyDescent="0.2">
      <c r="A266" t="s">
        <v>2</v>
      </c>
      <c r="B266" s="1" t="s">
        <v>15</v>
      </c>
      <c r="C266" t="s">
        <v>13</v>
      </c>
      <c r="D266" t="s">
        <v>13</v>
      </c>
      <c r="E266" t="s">
        <v>13</v>
      </c>
      <c r="F266" t="s">
        <v>13</v>
      </c>
      <c r="G266" t="s">
        <v>13</v>
      </c>
      <c r="H266" t="s">
        <v>13</v>
      </c>
      <c r="I266" t="s">
        <v>13</v>
      </c>
      <c r="J266" t="s">
        <v>13</v>
      </c>
      <c r="M266" t="s">
        <v>28</v>
      </c>
      <c r="N266" t="s">
        <v>28</v>
      </c>
      <c r="Q266" t="str">
        <f>IF(Raw!Q266="Y","S","")</f>
        <v/>
      </c>
      <c r="R266" t="str">
        <f>IF(Raw!R266="Y","P","")</f>
        <v/>
      </c>
      <c r="S266" t="str">
        <f>IF(Raw!S266="Y","D","")</f>
        <v/>
      </c>
    </row>
    <row r="267" spans="1:19" x14ac:dyDescent="0.2">
      <c r="A267" t="s">
        <v>2</v>
      </c>
      <c r="B267" s="1" t="s">
        <v>15</v>
      </c>
      <c r="C267">
        <v>2</v>
      </c>
      <c r="D267">
        <v>3</v>
      </c>
      <c r="E267">
        <v>6</v>
      </c>
      <c r="F267">
        <v>1</v>
      </c>
      <c r="G267" t="s">
        <v>13</v>
      </c>
      <c r="H267">
        <v>1</v>
      </c>
      <c r="I267">
        <v>4</v>
      </c>
      <c r="J267">
        <v>1</v>
      </c>
      <c r="M267" t="s">
        <v>43</v>
      </c>
      <c r="N267" t="s">
        <v>101</v>
      </c>
      <c r="Q267" t="str">
        <f>IF(Raw!Q267="Y","S","")</f>
        <v/>
      </c>
      <c r="R267" t="str">
        <f>IF(Raw!R267="Y","P","")</f>
        <v/>
      </c>
      <c r="S267" t="str">
        <f>IF(Raw!S267="Y","D","")</f>
        <v/>
      </c>
    </row>
    <row r="268" spans="1:19" x14ac:dyDescent="0.2">
      <c r="A268" t="s">
        <v>2</v>
      </c>
      <c r="B268" s="1" t="s">
        <v>15</v>
      </c>
      <c r="C268" t="s">
        <v>13</v>
      </c>
      <c r="D268" t="s">
        <v>13</v>
      </c>
      <c r="E268" t="s">
        <v>13</v>
      </c>
      <c r="F268" t="s">
        <v>13</v>
      </c>
      <c r="G268" t="s">
        <v>13</v>
      </c>
      <c r="H268" t="s">
        <v>13</v>
      </c>
      <c r="I268" t="s">
        <v>13</v>
      </c>
      <c r="J268" t="s">
        <v>13</v>
      </c>
      <c r="M268" t="s">
        <v>28</v>
      </c>
      <c r="N268" t="s">
        <v>28</v>
      </c>
      <c r="Q268" t="str">
        <f>IF(Raw!Q268="Y","S","")</f>
        <v/>
      </c>
      <c r="R268" t="str">
        <f>IF(Raw!R268="Y","P","")</f>
        <v/>
      </c>
      <c r="S268" t="str">
        <f>IF(Raw!S268="Y","D","")</f>
        <v/>
      </c>
    </row>
    <row r="269" spans="1:19" x14ac:dyDescent="0.2">
      <c r="A269" t="s">
        <v>2</v>
      </c>
      <c r="B269" s="1" t="s">
        <v>14</v>
      </c>
      <c r="C269">
        <v>1</v>
      </c>
      <c r="D269">
        <v>1</v>
      </c>
      <c r="E269">
        <v>1</v>
      </c>
      <c r="F269">
        <v>7</v>
      </c>
      <c r="G269">
        <v>1</v>
      </c>
      <c r="H269">
        <v>1</v>
      </c>
      <c r="I269">
        <v>1</v>
      </c>
      <c r="J269">
        <v>1</v>
      </c>
      <c r="M269" t="s">
        <v>18</v>
      </c>
      <c r="N269" t="s">
        <v>22</v>
      </c>
      <c r="Q269" t="str">
        <f>IF(Raw!Q269="Y","S","")</f>
        <v/>
      </c>
      <c r="R269" t="str">
        <f>IF(Raw!R269="Y","P","")</f>
        <v/>
      </c>
      <c r="S269" t="str">
        <f>IF(Raw!S269="Y","D","")</f>
        <v/>
      </c>
    </row>
    <row r="270" spans="1:19" x14ac:dyDescent="0.2">
      <c r="A270" t="s">
        <v>2</v>
      </c>
      <c r="B270" s="1" t="s">
        <v>14</v>
      </c>
      <c r="C270">
        <v>1</v>
      </c>
      <c r="D270">
        <v>1</v>
      </c>
      <c r="E270">
        <v>1</v>
      </c>
      <c r="F270">
        <v>1</v>
      </c>
      <c r="G270">
        <v>2</v>
      </c>
      <c r="H270">
        <v>1</v>
      </c>
      <c r="I270">
        <v>1</v>
      </c>
      <c r="J270">
        <v>1</v>
      </c>
      <c r="M270" t="s">
        <v>28</v>
      </c>
      <c r="N270" t="s">
        <v>28</v>
      </c>
      <c r="Q270" t="str">
        <f>IF(Raw!Q270="Y","S","")</f>
        <v/>
      </c>
      <c r="R270" t="str">
        <f>IF(Raw!R270="Y","P","")</f>
        <v/>
      </c>
      <c r="S270" t="str">
        <f>IF(Raw!S270="Y","D","")</f>
        <v/>
      </c>
    </row>
    <row r="271" spans="1:19" x14ac:dyDescent="0.2">
      <c r="A271" t="s">
        <v>2</v>
      </c>
      <c r="B271" s="1" t="s">
        <v>15</v>
      </c>
      <c r="C271" t="s">
        <v>13</v>
      </c>
      <c r="D271">
        <v>3</v>
      </c>
      <c r="E271" t="s">
        <v>13</v>
      </c>
      <c r="F271">
        <v>1</v>
      </c>
      <c r="G271">
        <v>5</v>
      </c>
      <c r="H271">
        <v>1</v>
      </c>
      <c r="I271" t="s">
        <v>13</v>
      </c>
      <c r="J271">
        <v>1</v>
      </c>
      <c r="M271" t="s">
        <v>45</v>
      </c>
      <c r="N271" t="s">
        <v>102</v>
      </c>
      <c r="Q271" t="str">
        <f>IF(Raw!Q271="Y","S","")</f>
        <v/>
      </c>
      <c r="R271" t="str">
        <f>IF(Raw!R271="Y","P","")</f>
        <v/>
      </c>
      <c r="S271" t="str">
        <f>IF(Raw!S271="Y","D","")</f>
        <v/>
      </c>
    </row>
    <row r="272" spans="1:19" x14ac:dyDescent="0.2">
      <c r="A272" t="s">
        <v>2</v>
      </c>
      <c r="B272" s="1" t="s">
        <v>15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M272" t="s">
        <v>28</v>
      </c>
      <c r="N272" t="s">
        <v>28</v>
      </c>
      <c r="Q272" t="str">
        <f>IF(Raw!Q272="Y","S","")</f>
        <v/>
      </c>
      <c r="R272" t="str">
        <f>IF(Raw!R272="Y","P","")</f>
        <v/>
      </c>
      <c r="S272" t="str">
        <f>IF(Raw!S272="Y","D","")</f>
        <v/>
      </c>
    </row>
    <row r="273" spans="1:19" x14ac:dyDescent="0.2">
      <c r="A273" t="s">
        <v>2</v>
      </c>
      <c r="B273" s="1" t="s">
        <v>13</v>
      </c>
      <c r="C273" t="s">
        <v>13</v>
      </c>
      <c r="D273">
        <v>1</v>
      </c>
      <c r="E273">
        <v>2</v>
      </c>
      <c r="F273" t="s">
        <v>13</v>
      </c>
      <c r="G273">
        <v>7</v>
      </c>
      <c r="H273">
        <v>1</v>
      </c>
      <c r="I273">
        <v>7</v>
      </c>
      <c r="J273" t="s">
        <v>13</v>
      </c>
      <c r="M273" t="s">
        <v>42</v>
      </c>
      <c r="N273" t="s">
        <v>87</v>
      </c>
      <c r="Q273" t="str">
        <f>IF(Raw!Q273="Y","S","")</f>
        <v/>
      </c>
      <c r="R273" t="str">
        <f>IF(Raw!R273="Y","P","")</f>
        <v/>
      </c>
      <c r="S273" t="str">
        <f>IF(Raw!S273="Y","D","")</f>
        <v/>
      </c>
    </row>
    <row r="274" spans="1:19" x14ac:dyDescent="0.2">
      <c r="A274" t="s">
        <v>2</v>
      </c>
      <c r="B274" s="1" t="s">
        <v>15</v>
      </c>
      <c r="C274" t="s">
        <v>13</v>
      </c>
      <c r="D274" t="s">
        <v>13</v>
      </c>
      <c r="E274" t="s">
        <v>13</v>
      </c>
      <c r="F274" t="s">
        <v>13</v>
      </c>
      <c r="G274" t="s">
        <v>13</v>
      </c>
      <c r="H274" t="s">
        <v>13</v>
      </c>
      <c r="I274" t="s">
        <v>13</v>
      </c>
      <c r="J274" t="s">
        <v>13</v>
      </c>
      <c r="M274" t="s">
        <v>28</v>
      </c>
      <c r="N274" t="s">
        <v>28</v>
      </c>
      <c r="Q274" t="str">
        <f>IF(Raw!Q274="Y","S","")</f>
        <v/>
      </c>
      <c r="R274" t="str">
        <f>IF(Raw!R274="Y","P","")</f>
        <v/>
      </c>
      <c r="S274" t="str">
        <f>IF(Raw!S274="Y","D","")</f>
        <v/>
      </c>
    </row>
    <row r="275" spans="1:19" x14ac:dyDescent="0.2">
      <c r="A275" t="s">
        <v>2</v>
      </c>
      <c r="B275" s="1" t="s">
        <v>13</v>
      </c>
      <c r="C275" t="s">
        <v>13</v>
      </c>
      <c r="D275" t="s">
        <v>13</v>
      </c>
      <c r="E275" t="s">
        <v>13</v>
      </c>
      <c r="F275" t="s">
        <v>13</v>
      </c>
      <c r="G275" t="s">
        <v>13</v>
      </c>
      <c r="H275" t="s">
        <v>13</v>
      </c>
      <c r="I275" t="s">
        <v>13</v>
      </c>
      <c r="J275" t="s">
        <v>13</v>
      </c>
      <c r="M275" t="s">
        <v>28</v>
      </c>
      <c r="N275" t="s">
        <v>28</v>
      </c>
      <c r="Q275" t="str">
        <f>IF(Raw!Q275="Y","S","")</f>
        <v/>
      </c>
      <c r="R275" t="str">
        <f>IF(Raw!R275="Y","P","")</f>
        <v/>
      </c>
      <c r="S275" t="str">
        <f>IF(Raw!S275="Y","D","")</f>
        <v/>
      </c>
    </row>
    <row r="276" spans="1:19" x14ac:dyDescent="0.2">
      <c r="A276" t="s">
        <v>2</v>
      </c>
      <c r="B276" s="1" t="s">
        <v>15</v>
      </c>
      <c r="C276">
        <v>1</v>
      </c>
      <c r="D276">
        <v>2</v>
      </c>
      <c r="E276">
        <v>3</v>
      </c>
      <c r="F276">
        <v>1</v>
      </c>
      <c r="G276">
        <v>1</v>
      </c>
      <c r="H276">
        <v>1</v>
      </c>
      <c r="I276">
        <v>1</v>
      </c>
      <c r="J276">
        <v>1</v>
      </c>
      <c r="M276" t="s">
        <v>17</v>
      </c>
      <c r="N276" t="s">
        <v>19</v>
      </c>
      <c r="Q276" t="str">
        <f>IF(Raw!Q276="Y","S","")</f>
        <v/>
      </c>
      <c r="R276" t="str">
        <f>IF(Raw!R276="Y","P","")</f>
        <v/>
      </c>
      <c r="S276" t="str">
        <f>IF(Raw!S276="Y","D","")</f>
        <v/>
      </c>
    </row>
    <row r="277" spans="1:19" x14ac:dyDescent="0.2">
      <c r="A277" t="s">
        <v>2</v>
      </c>
      <c r="B277" s="1" t="s">
        <v>15</v>
      </c>
      <c r="C277">
        <v>1</v>
      </c>
      <c r="D277">
        <v>2</v>
      </c>
      <c r="E277" t="s">
        <v>13</v>
      </c>
      <c r="F277" t="s">
        <v>13</v>
      </c>
      <c r="G277">
        <v>1</v>
      </c>
      <c r="H277" t="s">
        <v>13</v>
      </c>
      <c r="I277" t="s">
        <v>13</v>
      </c>
      <c r="J277">
        <v>7</v>
      </c>
      <c r="M277" t="s">
        <v>19</v>
      </c>
      <c r="N277" t="s">
        <v>26</v>
      </c>
      <c r="Q277" t="str">
        <f>IF(Raw!Q277="Y","S","")</f>
        <v/>
      </c>
      <c r="R277" t="str">
        <f>IF(Raw!R277="Y","P","")</f>
        <v/>
      </c>
      <c r="S277" t="str">
        <f>IF(Raw!S277="Y","D","")</f>
        <v/>
      </c>
    </row>
    <row r="278" spans="1:19" x14ac:dyDescent="0.2">
      <c r="A278" t="s">
        <v>2</v>
      </c>
      <c r="B278" s="1" t="s">
        <v>15</v>
      </c>
      <c r="C278" t="s">
        <v>13</v>
      </c>
      <c r="D278">
        <v>2</v>
      </c>
      <c r="E278">
        <v>5</v>
      </c>
      <c r="F278">
        <v>1</v>
      </c>
      <c r="G278">
        <v>7</v>
      </c>
      <c r="H278">
        <v>1</v>
      </c>
      <c r="I278">
        <v>1</v>
      </c>
      <c r="J278">
        <v>3</v>
      </c>
      <c r="M278" t="s">
        <v>44</v>
      </c>
      <c r="N278" t="s">
        <v>103</v>
      </c>
      <c r="Q278" t="str">
        <f>IF(Raw!Q278="Y","S","")</f>
        <v/>
      </c>
      <c r="R278" t="str">
        <f>IF(Raw!R278="Y","P","")</f>
        <v/>
      </c>
      <c r="S278" t="str">
        <f>IF(Raw!S278="Y","D","")</f>
        <v/>
      </c>
    </row>
    <row r="279" spans="1:19" x14ac:dyDescent="0.2">
      <c r="A279" t="s">
        <v>2</v>
      </c>
      <c r="B279" s="1" t="s">
        <v>15</v>
      </c>
      <c r="C279">
        <v>1</v>
      </c>
      <c r="D279">
        <v>1</v>
      </c>
      <c r="E279">
        <v>2</v>
      </c>
      <c r="F279">
        <v>7</v>
      </c>
      <c r="G279">
        <v>1</v>
      </c>
      <c r="H279">
        <v>1</v>
      </c>
      <c r="I279">
        <v>1</v>
      </c>
      <c r="J279">
        <v>1</v>
      </c>
      <c r="M279" t="s">
        <v>18</v>
      </c>
      <c r="N279" t="s">
        <v>22</v>
      </c>
      <c r="Q279" t="str">
        <f>IF(Raw!Q279="Y","S","")</f>
        <v/>
      </c>
      <c r="R279" t="str">
        <f>IF(Raw!R279="Y","P","")</f>
        <v/>
      </c>
      <c r="S279" t="str">
        <f>IF(Raw!S279="Y","D","")</f>
        <v/>
      </c>
    </row>
    <row r="280" spans="1:19" x14ac:dyDescent="0.2">
      <c r="A280" t="s">
        <v>2</v>
      </c>
      <c r="B280" s="1" t="s">
        <v>15</v>
      </c>
      <c r="C280">
        <v>1</v>
      </c>
      <c r="D280">
        <v>1</v>
      </c>
      <c r="E280">
        <v>2</v>
      </c>
      <c r="F280">
        <v>7</v>
      </c>
      <c r="G280" t="s">
        <v>13</v>
      </c>
      <c r="H280" t="s">
        <v>13</v>
      </c>
      <c r="I280">
        <v>1</v>
      </c>
      <c r="J280">
        <v>1</v>
      </c>
      <c r="M280" t="s">
        <v>18</v>
      </c>
      <c r="N280" t="s">
        <v>22</v>
      </c>
      <c r="Q280" t="str">
        <f>IF(Raw!Q280="Y","S","")</f>
        <v/>
      </c>
      <c r="R280" t="str">
        <f>IF(Raw!R280="Y","P","")</f>
        <v/>
      </c>
      <c r="S280" t="str">
        <f>IF(Raw!S280="Y","D","")</f>
        <v/>
      </c>
    </row>
    <row r="281" spans="1:19" x14ac:dyDescent="0.2">
      <c r="A281" t="s">
        <v>2</v>
      </c>
      <c r="B281" s="1" t="s">
        <v>15</v>
      </c>
      <c r="C281" t="s">
        <v>13</v>
      </c>
      <c r="D281" t="s">
        <v>13</v>
      </c>
      <c r="E281" t="s">
        <v>13</v>
      </c>
      <c r="F281" t="s">
        <v>13</v>
      </c>
      <c r="G281" t="s">
        <v>13</v>
      </c>
      <c r="H281" t="s">
        <v>13</v>
      </c>
      <c r="I281" t="s">
        <v>13</v>
      </c>
      <c r="J281" t="s">
        <v>13</v>
      </c>
      <c r="M281" t="s">
        <v>28</v>
      </c>
      <c r="N281" t="s">
        <v>28</v>
      </c>
      <c r="Q281" t="str">
        <f>IF(Raw!Q281="Y","S","")</f>
        <v/>
      </c>
      <c r="R281" t="str">
        <f>IF(Raw!R281="Y","P","")</f>
        <v/>
      </c>
      <c r="S281" t="str">
        <f>IF(Raw!S281="Y","D","")</f>
        <v/>
      </c>
    </row>
    <row r="282" spans="1:19" x14ac:dyDescent="0.2">
      <c r="A282" t="s">
        <v>2</v>
      </c>
      <c r="B282" s="1" t="s">
        <v>15</v>
      </c>
      <c r="C282">
        <v>1</v>
      </c>
      <c r="D282">
        <v>2</v>
      </c>
      <c r="E282">
        <v>3</v>
      </c>
      <c r="F282">
        <v>2</v>
      </c>
      <c r="G282">
        <v>1</v>
      </c>
      <c r="H282">
        <v>1</v>
      </c>
      <c r="I282" t="s">
        <v>13</v>
      </c>
      <c r="J282">
        <v>1</v>
      </c>
      <c r="M282" t="s">
        <v>17</v>
      </c>
      <c r="N282" t="s">
        <v>19</v>
      </c>
      <c r="Q282" t="str">
        <f>IF(Raw!Q282="Y","S","")</f>
        <v/>
      </c>
      <c r="R282" t="str">
        <f>IF(Raw!R282="Y","P","")</f>
        <v/>
      </c>
      <c r="S282" t="str">
        <f>IF(Raw!S282="Y","D","")</f>
        <v/>
      </c>
    </row>
    <row r="283" spans="1:19" x14ac:dyDescent="0.2">
      <c r="A283" t="s">
        <v>2</v>
      </c>
      <c r="B283" s="1" t="s">
        <v>15</v>
      </c>
      <c r="C283" t="s">
        <v>13</v>
      </c>
      <c r="D283" t="s">
        <v>13</v>
      </c>
      <c r="E283" t="s">
        <v>13</v>
      </c>
      <c r="F283" t="s">
        <v>13</v>
      </c>
      <c r="G283" t="s">
        <v>13</v>
      </c>
      <c r="H283" t="s">
        <v>13</v>
      </c>
      <c r="I283" t="s">
        <v>13</v>
      </c>
      <c r="J283" t="s">
        <v>13</v>
      </c>
      <c r="M283" t="s">
        <v>28</v>
      </c>
      <c r="N283" t="s">
        <v>28</v>
      </c>
      <c r="Q283" t="str">
        <f>IF(Raw!Q283="Y","S","")</f>
        <v/>
      </c>
      <c r="R283" t="str">
        <f>IF(Raw!R283="Y","P","")</f>
        <v/>
      </c>
      <c r="S283" t="str">
        <f>IF(Raw!S283="Y","D","")</f>
        <v/>
      </c>
    </row>
    <row r="284" spans="1:19" x14ac:dyDescent="0.2">
      <c r="A284" t="s">
        <v>2</v>
      </c>
      <c r="B284" s="1" t="s">
        <v>14</v>
      </c>
      <c r="C284" t="s">
        <v>13</v>
      </c>
      <c r="D284">
        <v>1</v>
      </c>
      <c r="E284">
        <v>1</v>
      </c>
      <c r="F284">
        <v>1</v>
      </c>
      <c r="G284" t="s">
        <v>13</v>
      </c>
      <c r="H284" t="s">
        <v>13</v>
      </c>
      <c r="I284">
        <v>1</v>
      </c>
      <c r="J284">
        <v>1</v>
      </c>
      <c r="M284" t="s">
        <v>28</v>
      </c>
      <c r="N284" t="s">
        <v>28</v>
      </c>
      <c r="Q284" t="str">
        <f>IF(Raw!Q284="Y","S","")</f>
        <v/>
      </c>
      <c r="R284" t="str">
        <f>IF(Raw!R284="Y","P","")</f>
        <v/>
      </c>
      <c r="S284" t="str">
        <f>IF(Raw!S284="Y","D","")</f>
        <v/>
      </c>
    </row>
    <row r="285" spans="1:19" x14ac:dyDescent="0.2">
      <c r="A285" t="s">
        <v>2</v>
      </c>
      <c r="B285" s="1" t="s">
        <v>15</v>
      </c>
      <c r="C285" t="s">
        <v>13</v>
      </c>
      <c r="D285">
        <v>4</v>
      </c>
      <c r="E285">
        <v>2</v>
      </c>
      <c r="F285" t="s">
        <v>13</v>
      </c>
      <c r="G285">
        <v>1</v>
      </c>
      <c r="H285" t="s">
        <v>13</v>
      </c>
      <c r="I285">
        <v>1</v>
      </c>
      <c r="J285">
        <v>1</v>
      </c>
      <c r="M285" t="s">
        <v>17</v>
      </c>
      <c r="N285" t="s">
        <v>21</v>
      </c>
      <c r="Q285" t="str">
        <f>IF(Raw!Q285="Y","S","")</f>
        <v/>
      </c>
      <c r="R285" t="str">
        <f>IF(Raw!R285="Y","P","")</f>
        <v/>
      </c>
      <c r="S285" t="str">
        <f>IF(Raw!S285="Y","D","")</f>
        <v/>
      </c>
    </row>
    <row r="286" spans="1:19" x14ac:dyDescent="0.2">
      <c r="A286" t="s">
        <v>2</v>
      </c>
      <c r="B286" s="1" t="s">
        <v>15</v>
      </c>
      <c r="C286" t="s">
        <v>13</v>
      </c>
      <c r="D286" t="s">
        <v>13</v>
      </c>
      <c r="E286" t="s">
        <v>13</v>
      </c>
      <c r="F286" t="s">
        <v>13</v>
      </c>
      <c r="G286" t="s">
        <v>13</v>
      </c>
      <c r="H286" t="s">
        <v>13</v>
      </c>
      <c r="I286" t="s">
        <v>13</v>
      </c>
      <c r="J286" t="s">
        <v>13</v>
      </c>
      <c r="M286" t="s">
        <v>28</v>
      </c>
      <c r="N286" t="s">
        <v>28</v>
      </c>
      <c r="Q286" t="str">
        <f>IF(Raw!Q286="Y","S","")</f>
        <v/>
      </c>
      <c r="R286" t="str">
        <f>IF(Raw!R286="Y","P","")</f>
        <v/>
      </c>
      <c r="S286" t="str">
        <f>IF(Raw!S286="Y","D","")</f>
        <v/>
      </c>
    </row>
    <row r="287" spans="1:19" x14ac:dyDescent="0.2">
      <c r="A287" t="s">
        <v>2</v>
      </c>
      <c r="B287" s="1" t="s">
        <v>15</v>
      </c>
      <c r="C287" t="s">
        <v>13</v>
      </c>
      <c r="D287" t="s">
        <v>13</v>
      </c>
      <c r="E287" t="s">
        <v>13</v>
      </c>
      <c r="F287" t="s">
        <v>13</v>
      </c>
      <c r="G287" t="s">
        <v>13</v>
      </c>
      <c r="H287" t="s">
        <v>13</v>
      </c>
      <c r="I287" t="s">
        <v>13</v>
      </c>
      <c r="J287" t="s">
        <v>13</v>
      </c>
      <c r="M287" t="s">
        <v>28</v>
      </c>
      <c r="N287" t="s">
        <v>28</v>
      </c>
      <c r="Q287" t="str">
        <f>IF(Raw!Q287="Y","S","")</f>
        <v/>
      </c>
      <c r="R287" t="str">
        <f>IF(Raw!R287="Y","P","")</f>
        <v/>
      </c>
      <c r="S287" t="str">
        <f>IF(Raw!S287="Y","D","")</f>
        <v/>
      </c>
    </row>
    <row r="288" spans="1:19" x14ac:dyDescent="0.2">
      <c r="A288" t="s">
        <v>2</v>
      </c>
      <c r="B288" s="1" t="s">
        <v>13</v>
      </c>
      <c r="C288" t="s">
        <v>13</v>
      </c>
      <c r="D288" t="s">
        <v>13</v>
      </c>
      <c r="E288" t="s">
        <v>13</v>
      </c>
      <c r="F288" t="s">
        <v>13</v>
      </c>
      <c r="G288" t="s">
        <v>13</v>
      </c>
      <c r="H288" t="s">
        <v>13</v>
      </c>
      <c r="I288" t="s">
        <v>13</v>
      </c>
      <c r="J288" t="s">
        <v>13</v>
      </c>
      <c r="M288" t="s">
        <v>28</v>
      </c>
      <c r="N288" t="s">
        <v>28</v>
      </c>
      <c r="Q288" t="str">
        <f>IF(Raw!Q288="Y","S","")</f>
        <v/>
      </c>
      <c r="R288" t="str">
        <f>IF(Raw!R288="Y","P","")</f>
        <v/>
      </c>
      <c r="S288" t="str">
        <f>IF(Raw!S288="Y","D","")</f>
        <v/>
      </c>
    </row>
    <row r="289" spans="1:19" x14ac:dyDescent="0.2">
      <c r="A289" t="s">
        <v>2</v>
      </c>
      <c r="B289" s="1" t="s">
        <v>15</v>
      </c>
      <c r="C289">
        <v>2</v>
      </c>
      <c r="D289">
        <v>4</v>
      </c>
      <c r="E289">
        <v>5</v>
      </c>
      <c r="F289">
        <v>1</v>
      </c>
      <c r="G289">
        <v>1</v>
      </c>
      <c r="H289">
        <v>7</v>
      </c>
      <c r="I289" t="s">
        <v>13</v>
      </c>
      <c r="J289">
        <v>1</v>
      </c>
      <c r="M289" t="s">
        <v>43</v>
      </c>
      <c r="N289" t="s">
        <v>104</v>
      </c>
      <c r="Q289" t="str">
        <f>IF(Raw!Q289="Y","S","")</f>
        <v/>
      </c>
      <c r="R289" t="str">
        <f>IF(Raw!R289="Y","P","")</f>
        <v/>
      </c>
      <c r="S289" t="str">
        <f>IF(Raw!S289="Y","D","")</f>
        <v/>
      </c>
    </row>
    <row r="290" spans="1:19" x14ac:dyDescent="0.2">
      <c r="A290" t="s">
        <v>2</v>
      </c>
      <c r="B290" s="1" t="s">
        <v>15</v>
      </c>
      <c r="C290">
        <v>1</v>
      </c>
      <c r="D290">
        <v>2</v>
      </c>
      <c r="E290">
        <v>1</v>
      </c>
      <c r="F290">
        <v>7</v>
      </c>
      <c r="G290">
        <v>1</v>
      </c>
      <c r="H290">
        <v>7</v>
      </c>
      <c r="I290">
        <v>2</v>
      </c>
      <c r="J290">
        <v>1</v>
      </c>
      <c r="M290" t="s">
        <v>42</v>
      </c>
      <c r="N290" t="s">
        <v>51</v>
      </c>
      <c r="Q290" t="str">
        <f>IF(Raw!Q290="Y","S","")</f>
        <v/>
      </c>
      <c r="R290" t="str">
        <f>IF(Raw!R290="Y","P","")</f>
        <v/>
      </c>
      <c r="S290" t="str">
        <f>IF(Raw!S290="Y","D","")</f>
        <v/>
      </c>
    </row>
    <row r="291" spans="1:19" x14ac:dyDescent="0.2">
      <c r="A291" t="s">
        <v>2</v>
      </c>
      <c r="B291" s="1" t="s">
        <v>15</v>
      </c>
      <c r="C291">
        <v>1</v>
      </c>
      <c r="D291">
        <v>2</v>
      </c>
      <c r="E291">
        <v>2</v>
      </c>
      <c r="F291">
        <v>2</v>
      </c>
      <c r="G291">
        <v>7</v>
      </c>
      <c r="H291">
        <v>5</v>
      </c>
      <c r="I291">
        <v>6</v>
      </c>
      <c r="J291">
        <v>1</v>
      </c>
      <c r="M291" t="s">
        <v>42</v>
      </c>
      <c r="N291" t="s">
        <v>59</v>
      </c>
      <c r="Q291" t="str">
        <f>IF(Raw!Q291="Y","S","")</f>
        <v/>
      </c>
      <c r="R291" t="str">
        <f>IF(Raw!R291="Y","P","")</f>
        <v/>
      </c>
      <c r="S291" t="str">
        <f>IF(Raw!S291="Y","D","")</f>
        <v/>
      </c>
    </row>
    <row r="292" spans="1:19" x14ac:dyDescent="0.2">
      <c r="A292" t="s">
        <v>2</v>
      </c>
      <c r="B292" s="1" t="s">
        <v>16</v>
      </c>
      <c r="C292" t="s">
        <v>13</v>
      </c>
      <c r="D292">
        <v>1</v>
      </c>
      <c r="E292">
        <v>2</v>
      </c>
      <c r="F292" t="s">
        <v>13</v>
      </c>
      <c r="G292" t="s">
        <v>13</v>
      </c>
      <c r="H292" t="s">
        <v>13</v>
      </c>
      <c r="I292">
        <v>1</v>
      </c>
      <c r="J292" t="s">
        <v>13</v>
      </c>
      <c r="M292" t="s">
        <v>28</v>
      </c>
      <c r="N292" t="s">
        <v>28</v>
      </c>
      <c r="Q292" t="str">
        <f>IF(Raw!Q292="Y","S","")</f>
        <v/>
      </c>
      <c r="R292" t="str">
        <f>IF(Raw!R292="Y","P","")</f>
        <v/>
      </c>
      <c r="S292" t="str">
        <f>IF(Raw!S292="Y","D","")</f>
        <v/>
      </c>
    </row>
    <row r="293" spans="1:19" x14ac:dyDescent="0.2">
      <c r="A293" t="s">
        <v>2</v>
      </c>
      <c r="B293" s="1" t="s">
        <v>15</v>
      </c>
      <c r="C293">
        <v>1</v>
      </c>
      <c r="D293">
        <v>2</v>
      </c>
      <c r="E293">
        <v>1</v>
      </c>
      <c r="F293">
        <v>7</v>
      </c>
      <c r="G293" t="s">
        <v>13</v>
      </c>
      <c r="H293" t="s">
        <v>13</v>
      </c>
      <c r="I293" t="s">
        <v>13</v>
      </c>
      <c r="J293">
        <v>1</v>
      </c>
      <c r="M293" t="s">
        <v>18</v>
      </c>
      <c r="N293" t="s">
        <v>22</v>
      </c>
      <c r="Q293" t="str">
        <f>IF(Raw!Q293="Y","S","")</f>
        <v/>
      </c>
      <c r="R293" t="str">
        <f>IF(Raw!R293="Y","P","")</f>
        <v/>
      </c>
      <c r="S293" t="str">
        <f>IF(Raw!S293="Y","D","")</f>
        <v/>
      </c>
    </row>
    <row r="294" spans="1:19" x14ac:dyDescent="0.2">
      <c r="A294" t="s">
        <v>2</v>
      </c>
      <c r="B294" s="1" t="s">
        <v>15</v>
      </c>
      <c r="C294">
        <v>1</v>
      </c>
      <c r="D294">
        <v>3</v>
      </c>
      <c r="E294">
        <v>2</v>
      </c>
      <c r="F294" t="s">
        <v>13</v>
      </c>
      <c r="G294" t="s">
        <v>13</v>
      </c>
      <c r="H294">
        <v>1</v>
      </c>
      <c r="I294" t="s">
        <v>13</v>
      </c>
      <c r="J294">
        <v>1</v>
      </c>
      <c r="M294" t="s">
        <v>17</v>
      </c>
      <c r="N294" t="s">
        <v>21</v>
      </c>
      <c r="Q294" t="str">
        <f>IF(Raw!Q294="Y","S","")</f>
        <v/>
      </c>
      <c r="R294" t="str">
        <f>IF(Raw!R294="Y","P","")</f>
        <v/>
      </c>
      <c r="S294" t="str">
        <f>IF(Raw!S294="Y","D","")</f>
        <v/>
      </c>
    </row>
    <row r="295" spans="1:19" x14ac:dyDescent="0.2">
      <c r="A295" t="s">
        <v>2</v>
      </c>
      <c r="B295" s="1" t="s">
        <v>15</v>
      </c>
      <c r="C295">
        <v>1</v>
      </c>
      <c r="D295" t="s">
        <v>13</v>
      </c>
      <c r="E295">
        <v>4</v>
      </c>
      <c r="F295">
        <v>1</v>
      </c>
      <c r="G295">
        <v>1</v>
      </c>
      <c r="H295">
        <v>1</v>
      </c>
      <c r="I295">
        <v>7</v>
      </c>
      <c r="J295">
        <v>2</v>
      </c>
      <c r="M295" t="s">
        <v>43</v>
      </c>
      <c r="N295" t="s">
        <v>48</v>
      </c>
      <c r="Q295" t="str">
        <f>IF(Raw!Q295="Y","S","")</f>
        <v/>
      </c>
      <c r="R295" t="str">
        <f>IF(Raw!R295="Y","P","")</f>
        <v/>
      </c>
      <c r="S295" t="str">
        <f>IF(Raw!S295="Y","D","")</f>
        <v/>
      </c>
    </row>
    <row r="296" spans="1:19" x14ac:dyDescent="0.2">
      <c r="A296" t="s">
        <v>2</v>
      </c>
      <c r="B296" s="1" t="s">
        <v>15</v>
      </c>
      <c r="C296" t="s">
        <v>13</v>
      </c>
      <c r="D296" t="s">
        <v>13</v>
      </c>
      <c r="E296" t="s">
        <v>13</v>
      </c>
      <c r="F296" t="s">
        <v>13</v>
      </c>
      <c r="G296" t="s">
        <v>13</v>
      </c>
      <c r="H296">
        <v>4</v>
      </c>
      <c r="I296">
        <v>1</v>
      </c>
      <c r="J296">
        <v>1</v>
      </c>
      <c r="M296" t="s">
        <v>19</v>
      </c>
      <c r="N296" t="s">
        <v>24</v>
      </c>
      <c r="Q296" t="str">
        <f>IF(Raw!Q296="Y","S","")</f>
        <v/>
      </c>
      <c r="R296" t="str">
        <f>IF(Raw!R296="Y","P","")</f>
        <v/>
      </c>
      <c r="S296" t="str">
        <f>IF(Raw!S296="Y","D","")</f>
        <v/>
      </c>
    </row>
    <row r="297" spans="1:19" x14ac:dyDescent="0.2">
      <c r="A297" t="s">
        <v>3</v>
      </c>
      <c r="B297" s="1" t="s">
        <v>15</v>
      </c>
      <c r="C297">
        <v>1</v>
      </c>
      <c r="D297">
        <v>1</v>
      </c>
      <c r="E297">
        <v>1</v>
      </c>
      <c r="F297">
        <v>1</v>
      </c>
      <c r="G297">
        <v>2</v>
      </c>
      <c r="H297" t="s">
        <v>13</v>
      </c>
      <c r="I297">
        <v>1</v>
      </c>
      <c r="J297">
        <v>1</v>
      </c>
      <c r="M297" t="s">
        <v>28</v>
      </c>
      <c r="N297" t="s">
        <v>28</v>
      </c>
      <c r="Q297" t="str">
        <f>IF(Raw!Q297="Y","S","")</f>
        <v/>
      </c>
      <c r="R297" t="str">
        <f>IF(Raw!R297="Y","P","")</f>
        <v/>
      </c>
      <c r="S297" t="str">
        <f>IF(Raw!S297="Y","D","")</f>
        <v/>
      </c>
    </row>
    <row r="298" spans="1:19" x14ac:dyDescent="0.2">
      <c r="A298" t="s">
        <v>3</v>
      </c>
      <c r="B298" s="1" t="s">
        <v>14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M298" t="s">
        <v>28</v>
      </c>
      <c r="N298" t="s">
        <v>28</v>
      </c>
      <c r="Q298" t="str">
        <f>IF(Raw!Q298="Y","S","")</f>
        <v/>
      </c>
      <c r="R298" t="str">
        <f>IF(Raw!R298="Y","P","")</f>
        <v/>
      </c>
      <c r="S298" t="str">
        <f>IF(Raw!S298="Y","D","")</f>
        <v/>
      </c>
    </row>
    <row r="299" spans="1:19" x14ac:dyDescent="0.2">
      <c r="A299" t="s">
        <v>3</v>
      </c>
      <c r="B299" s="1" t="s">
        <v>15</v>
      </c>
      <c r="C299">
        <v>1</v>
      </c>
      <c r="D299">
        <v>1</v>
      </c>
      <c r="E299">
        <v>3</v>
      </c>
      <c r="F299">
        <v>1</v>
      </c>
      <c r="G299">
        <v>1</v>
      </c>
      <c r="H299">
        <v>1</v>
      </c>
      <c r="I299">
        <v>1</v>
      </c>
      <c r="J299">
        <v>1</v>
      </c>
      <c r="M299" t="s">
        <v>17</v>
      </c>
      <c r="N299" t="s">
        <v>19</v>
      </c>
      <c r="Q299" t="str">
        <f>IF(Raw!Q299="Y","S","")</f>
        <v/>
      </c>
      <c r="R299" t="str">
        <f>IF(Raw!R299="Y","P","")</f>
        <v/>
      </c>
      <c r="S299" t="str">
        <f>IF(Raw!S299="Y","D","")</f>
        <v/>
      </c>
    </row>
    <row r="300" spans="1:19" x14ac:dyDescent="0.2">
      <c r="A300" t="s">
        <v>3</v>
      </c>
      <c r="B300" s="1" t="s">
        <v>15</v>
      </c>
      <c r="C300">
        <v>1</v>
      </c>
      <c r="D300">
        <v>1</v>
      </c>
      <c r="E300">
        <v>5</v>
      </c>
      <c r="F300">
        <v>1</v>
      </c>
      <c r="G300" t="s">
        <v>13</v>
      </c>
      <c r="H300">
        <v>1</v>
      </c>
      <c r="I300">
        <v>1</v>
      </c>
      <c r="J300">
        <v>1</v>
      </c>
      <c r="M300" t="s">
        <v>17</v>
      </c>
      <c r="N300" t="s">
        <v>19</v>
      </c>
      <c r="Q300" t="str">
        <f>IF(Raw!Q300="Y","S","")</f>
        <v/>
      </c>
      <c r="R300" t="str">
        <f>IF(Raw!R300="Y","P","")</f>
        <v/>
      </c>
      <c r="S300" t="str">
        <f>IF(Raw!S300="Y","D","")</f>
        <v/>
      </c>
    </row>
    <row r="301" spans="1:19" x14ac:dyDescent="0.2">
      <c r="A301" t="s">
        <v>3</v>
      </c>
      <c r="B301" s="1" t="s">
        <v>14</v>
      </c>
      <c r="C301">
        <v>1</v>
      </c>
      <c r="D301">
        <v>1</v>
      </c>
      <c r="E301">
        <v>1</v>
      </c>
      <c r="F301" t="s">
        <v>13</v>
      </c>
      <c r="G301" t="s">
        <v>13</v>
      </c>
      <c r="H301">
        <v>1</v>
      </c>
      <c r="I301">
        <v>1</v>
      </c>
      <c r="J301">
        <v>1</v>
      </c>
      <c r="M301" t="s">
        <v>28</v>
      </c>
      <c r="N301" t="s">
        <v>28</v>
      </c>
      <c r="Q301" t="str">
        <f>IF(Raw!Q301="Y","S","")</f>
        <v/>
      </c>
      <c r="R301" t="str">
        <f>IF(Raw!R301="Y","P","")</f>
        <v/>
      </c>
      <c r="S301" t="str">
        <f>IF(Raw!S301="Y","D","")</f>
        <v/>
      </c>
    </row>
    <row r="302" spans="1:19" x14ac:dyDescent="0.2">
      <c r="A302" t="s">
        <v>3</v>
      </c>
      <c r="B302" s="1" t="s">
        <v>14</v>
      </c>
      <c r="C302">
        <v>1</v>
      </c>
      <c r="D302" t="s">
        <v>13</v>
      </c>
      <c r="E302">
        <v>1</v>
      </c>
      <c r="F302" t="s">
        <v>13</v>
      </c>
      <c r="G302" t="s">
        <v>13</v>
      </c>
      <c r="H302">
        <v>1</v>
      </c>
      <c r="I302">
        <v>1</v>
      </c>
      <c r="J302" t="s">
        <v>13</v>
      </c>
      <c r="M302" t="s">
        <v>28</v>
      </c>
      <c r="N302" t="s">
        <v>28</v>
      </c>
      <c r="Q302" t="str">
        <f>IF(Raw!Q302="Y","S","")</f>
        <v/>
      </c>
      <c r="R302" t="str">
        <f>IF(Raw!R302="Y","P","")</f>
        <v/>
      </c>
      <c r="S302" t="str">
        <f>IF(Raw!S302="Y","D","")</f>
        <v/>
      </c>
    </row>
    <row r="303" spans="1:19" x14ac:dyDescent="0.2">
      <c r="A303" t="s">
        <v>3</v>
      </c>
      <c r="B303" s="1" t="s">
        <v>15</v>
      </c>
      <c r="C303">
        <v>1</v>
      </c>
      <c r="D303">
        <v>2</v>
      </c>
      <c r="E303">
        <v>2</v>
      </c>
      <c r="F303">
        <v>1</v>
      </c>
      <c r="G303">
        <v>1</v>
      </c>
      <c r="H303">
        <v>1</v>
      </c>
      <c r="I303">
        <v>1</v>
      </c>
      <c r="J303">
        <v>1</v>
      </c>
      <c r="M303" t="s">
        <v>28</v>
      </c>
      <c r="N303" t="s">
        <v>28</v>
      </c>
      <c r="Q303" t="str">
        <f>IF(Raw!Q303="Y","S","")</f>
        <v/>
      </c>
      <c r="R303" t="str">
        <f>IF(Raw!R303="Y","P","")</f>
        <v/>
      </c>
      <c r="S303" t="str">
        <f>IF(Raw!S303="Y","D","")</f>
        <v/>
      </c>
    </row>
    <row r="304" spans="1:19" x14ac:dyDescent="0.2">
      <c r="A304" t="s">
        <v>3</v>
      </c>
      <c r="B304" s="1" t="s">
        <v>15</v>
      </c>
      <c r="C304" t="s">
        <v>13</v>
      </c>
      <c r="D304" t="s">
        <v>13</v>
      </c>
      <c r="E304" t="s">
        <v>13</v>
      </c>
      <c r="F304">
        <v>1</v>
      </c>
      <c r="G304">
        <v>1</v>
      </c>
      <c r="H304">
        <v>2</v>
      </c>
      <c r="I304">
        <v>3</v>
      </c>
      <c r="J304">
        <v>1</v>
      </c>
      <c r="M304" t="s">
        <v>19</v>
      </c>
      <c r="N304" t="s">
        <v>25</v>
      </c>
      <c r="Q304" t="str">
        <f>IF(Raw!Q304="Y","S","")</f>
        <v/>
      </c>
      <c r="R304" t="str">
        <f>IF(Raw!R304="Y","P","")</f>
        <v/>
      </c>
      <c r="S304" t="str">
        <f>IF(Raw!S304="Y","D","")</f>
        <v/>
      </c>
    </row>
    <row r="305" spans="1:19" x14ac:dyDescent="0.2">
      <c r="A305" t="s">
        <v>3</v>
      </c>
      <c r="B305" s="1" t="s">
        <v>15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6</v>
      </c>
      <c r="J305">
        <v>1</v>
      </c>
      <c r="M305" t="s">
        <v>19</v>
      </c>
      <c r="N305" t="s">
        <v>25</v>
      </c>
      <c r="Q305" t="str">
        <f>IF(Raw!Q305="Y","S","")</f>
        <v/>
      </c>
      <c r="R305" t="str">
        <f>IF(Raw!R305="Y","P","")</f>
        <v/>
      </c>
      <c r="S305" t="str">
        <f>IF(Raw!S305="Y","D","")</f>
        <v/>
      </c>
    </row>
    <row r="306" spans="1:19" x14ac:dyDescent="0.2">
      <c r="A306" t="s">
        <v>3</v>
      </c>
      <c r="B306" s="1" t="s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7</v>
      </c>
      <c r="I306">
        <v>1</v>
      </c>
      <c r="J306">
        <v>1</v>
      </c>
      <c r="M306" t="s">
        <v>19</v>
      </c>
      <c r="N306" t="s">
        <v>24</v>
      </c>
      <c r="Q306" t="str">
        <f>IF(Raw!Q306="Y","S","")</f>
        <v/>
      </c>
      <c r="R306" t="str">
        <f>IF(Raw!R306="Y","P","")</f>
        <v/>
      </c>
      <c r="S306" t="str">
        <f>IF(Raw!S306="Y","D","")</f>
        <v/>
      </c>
    </row>
    <row r="307" spans="1:19" x14ac:dyDescent="0.2">
      <c r="A307" t="s">
        <v>3</v>
      </c>
      <c r="B307" s="1" t="s">
        <v>15</v>
      </c>
      <c r="C307">
        <v>1</v>
      </c>
      <c r="D307">
        <v>1</v>
      </c>
      <c r="E307">
        <v>7</v>
      </c>
      <c r="F307">
        <v>1</v>
      </c>
      <c r="G307">
        <v>1</v>
      </c>
      <c r="H307">
        <v>6</v>
      </c>
      <c r="I307">
        <v>1</v>
      </c>
      <c r="J307">
        <v>1</v>
      </c>
      <c r="M307" t="s">
        <v>43</v>
      </c>
      <c r="N307" t="s">
        <v>105</v>
      </c>
      <c r="Q307" t="str">
        <f>IF(Raw!Q307="Y","S","")</f>
        <v/>
      </c>
      <c r="R307" t="str">
        <f>IF(Raw!R307="Y","P","")</f>
        <v/>
      </c>
      <c r="S307" t="str">
        <f>IF(Raw!S307="Y","D","")</f>
        <v/>
      </c>
    </row>
    <row r="308" spans="1:19" x14ac:dyDescent="0.2">
      <c r="A308" t="s">
        <v>3</v>
      </c>
      <c r="B308" s="1" t="s">
        <v>13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M308" t="s">
        <v>28</v>
      </c>
      <c r="N308" t="s">
        <v>28</v>
      </c>
      <c r="Q308" t="str">
        <f>IF(Raw!Q308="Y","S","")</f>
        <v/>
      </c>
      <c r="R308" t="str">
        <f>IF(Raw!R308="Y","P","")</f>
        <v/>
      </c>
      <c r="S308" t="str">
        <f>IF(Raw!S308="Y","D","")</f>
        <v/>
      </c>
    </row>
    <row r="309" spans="1:19" x14ac:dyDescent="0.2">
      <c r="A309" t="s">
        <v>3</v>
      </c>
      <c r="B309" s="1" t="s">
        <v>15</v>
      </c>
      <c r="C309">
        <v>1</v>
      </c>
      <c r="D309">
        <v>1</v>
      </c>
      <c r="E309">
        <v>2</v>
      </c>
      <c r="F309">
        <v>7</v>
      </c>
      <c r="G309">
        <v>1</v>
      </c>
      <c r="H309">
        <v>7</v>
      </c>
      <c r="I309">
        <v>5</v>
      </c>
      <c r="J309">
        <v>1</v>
      </c>
      <c r="M309" t="s">
        <v>42</v>
      </c>
      <c r="N309" t="s">
        <v>76</v>
      </c>
      <c r="Q309" t="str">
        <f>IF(Raw!Q309="Y","S","")</f>
        <v/>
      </c>
      <c r="R309" t="str">
        <f>IF(Raw!R309="Y","P","")</f>
        <v/>
      </c>
      <c r="S309" t="str">
        <f>IF(Raw!S309="Y","D","")</f>
        <v/>
      </c>
    </row>
    <row r="310" spans="1:19" x14ac:dyDescent="0.2">
      <c r="A310" t="s">
        <v>3</v>
      </c>
      <c r="B310" s="1" t="s">
        <v>15</v>
      </c>
      <c r="C310">
        <v>1</v>
      </c>
      <c r="D310">
        <v>6</v>
      </c>
      <c r="E310">
        <v>7</v>
      </c>
      <c r="F310">
        <v>7</v>
      </c>
      <c r="G310">
        <v>1</v>
      </c>
      <c r="H310">
        <v>3</v>
      </c>
      <c r="I310">
        <v>1</v>
      </c>
      <c r="J310">
        <v>1</v>
      </c>
      <c r="M310" t="s">
        <v>45</v>
      </c>
      <c r="N310" t="s">
        <v>84</v>
      </c>
      <c r="Q310" t="str">
        <f>IF(Raw!Q310="Y","S","")</f>
        <v/>
      </c>
      <c r="R310" t="str">
        <f>IF(Raw!R310="Y","P","")</f>
        <v/>
      </c>
      <c r="S310" t="str">
        <f>IF(Raw!S310="Y","D","")</f>
        <v/>
      </c>
    </row>
    <row r="311" spans="1:19" x14ac:dyDescent="0.2">
      <c r="A311" t="s">
        <v>3</v>
      </c>
      <c r="B311" s="1" t="s">
        <v>15</v>
      </c>
      <c r="C311">
        <v>1</v>
      </c>
      <c r="D311">
        <v>1</v>
      </c>
      <c r="E311">
        <v>7</v>
      </c>
      <c r="F311">
        <v>1</v>
      </c>
      <c r="G311">
        <v>1</v>
      </c>
      <c r="H311">
        <v>7</v>
      </c>
      <c r="I311">
        <v>1</v>
      </c>
      <c r="J311">
        <v>1</v>
      </c>
      <c r="M311" t="s">
        <v>43</v>
      </c>
      <c r="N311" t="s">
        <v>105</v>
      </c>
      <c r="Q311" t="str">
        <f>IF(Raw!Q311="Y","S","")</f>
        <v/>
      </c>
      <c r="R311" t="str">
        <f>IF(Raw!R311="Y","P","")</f>
        <v/>
      </c>
      <c r="S311" t="str">
        <f>IF(Raw!S311="Y","D","")</f>
        <v/>
      </c>
    </row>
    <row r="312" spans="1:19" x14ac:dyDescent="0.2">
      <c r="A312" t="s">
        <v>3</v>
      </c>
      <c r="B312" s="1" t="s">
        <v>15</v>
      </c>
      <c r="C312" t="s">
        <v>13</v>
      </c>
      <c r="D312">
        <v>1</v>
      </c>
      <c r="E312">
        <v>7</v>
      </c>
      <c r="F312">
        <v>7</v>
      </c>
      <c r="G312">
        <v>1</v>
      </c>
      <c r="H312">
        <v>1</v>
      </c>
      <c r="I312">
        <v>1</v>
      </c>
      <c r="J312">
        <v>1</v>
      </c>
      <c r="M312" t="s">
        <v>45</v>
      </c>
      <c r="N312" t="s">
        <v>60</v>
      </c>
      <c r="Q312" t="str">
        <f>IF(Raw!Q312="Y","S","")</f>
        <v/>
      </c>
      <c r="R312" t="str">
        <f>IF(Raw!R312="Y","P","")</f>
        <v/>
      </c>
      <c r="S312" t="str">
        <f>IF(Raw!S312="Y","D","")</f>
        <v/>
      </c>
    </row>
    <row r="313" spans="1:19" x14ac:dyDescent="0.2">
      <c r="A313" t="s">
        <v>3</v>
      </c>
      <c r="B313" s="1" t="s">
        <v>15</v>
      </c>
      <c r="C313">
        <v>2</v>
      </c>
      <c r="D313">
        <v>2</v>
      </c>
      <c r="E313">
        <v>7</v>
      </c>
      <c r="F313">
        <v>7</v>
      </c>
      <c r="G313">
        <v>1</v>
      </c>
      <c r="H313">
        <v>7</v>
      </c>
      <c r="I313">
        <v>7</v>
      </c>
      <c r="J313">
        <v>1</v>
      </c>
      <c r="M313" t="s">
        <v>44</v>
      </c>
      <c r="N313" t="s">
        <v>63</v>
      </c>
      <c r="Q313" t="str">
        <f>IF(Raw!Q313="Y","S","")</f>
        <v/>
      </c>
      <c r="R313" t="str">
        <f>IF(Raw!R313="Y","P","")</f>
        <v/>
      </c>
      <c r="S313" t="str">
        <f>IF(Raw!S313="Y","D","")</f>
        <v/>
      </c>
    </row>
    <row r="314" spans="1:19" x14ac:dyDescent="0.2">
      <c r="A314" t="s">
        <v>3</v>
      </c>
      <c r="B314" s="1" t="s">
        <v>15</v>
      </c>
      <c r="C314">
        <v>1</v>
      </c>
      <c r="D314">
        <v>1</v>
      </c>
      <c r="E314">
        <v>2</v>
      </c>
      <c r="F314">
        <v>7</v>
      </c>
      <c r="G314">
        <v>1</v>
      </c>
      <c r="H314">
        <v>2</v>
      </c>
      <c r="I314">
        <v>1</v>
      </c>
      <c r="J314">
        <v>1</v>
      </c>
      <c r="M314" t="s">
        <v>18</v>
      </c>
      <c r="N314" t="s">
        <v>22</v>
      </c>
      <c r="Q314" t="str">
        <f>IF(Raw!Q314="Y","S","")</f>
        <v/>
      </c>
      <c r="R314" t="str">
        <f>IF(Raw!R314="Y","P","")</f>
        <v/>
      </c>
      <c r="S314" t="str">
        <f>IF(Raw!S314="Y","D","")</f>
        <v/>
      </c>
    </row>
    <row r="315" spans="1:19" x14ac:dyDescent="0.2">
      <c r="A315" t="s">
        <v>3</v>
      </c>
      <c r="B315" s="1" t="s">
        <v>15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2</v>
      </c>
      <c r="I315">
        <v>7</v>
      </c>
      <c r="J315">
        <v>1</v>
      </c>
      <c r="M315" t="s">
        <v>19</v>
      </c>
      <c r="N315" t="s">
        <v>25</v>
      </c>
      <c r="Q315" t="str">
        <f>IF(Raw!Q315="Y","S","")</f>
        <v/>
      </c>
      <c r="R315" t="str">
        <f>IF(Raw!R315="Y","P","")</f>
        <v/>
      </c>
      <c r="S315" t="str">
        <f>IF(Raw!S315="Y","D","")</f>
        <v/>
      </c>
    </row>
    <row r="316" spans="1:19" x14ac:dyDescent="0.2">
      <c r="A316" t="s">
        <v>3</v>
      </c>
      <c r="B316" s="1" t="s">
        <v>14</v>
      </c>
      <c r="C316">
        <v>1</v>
      </c>
      <c r="D316">
        <v>1</v>
      </c>
      <c r="E316" t="s">
        <v>13</v>
      </c>
      <c r="F316">
        <v>1</v>
      </c>
      <c r="G316">
        <v>1</v>
      </c>
      <c r="H316">
        <v>1</v>
      </c>
      <c r="I316">
        <v>1</v>
      </c>
      <c r="J316">
        <v>1</v>
      </c>
      <c r="M316" t="s">
        <v>28</v>
      </c>
      <c r="N316" t="s">
        <v>28</v>
      </c>
      <c r="Q316" t="str">
        <f>IF(Raw!Q316="Y","S","")</f>
        <v/>
      </c>
      <c r="R316" t="str">
        <f>IF(Raw!R316="Y","P","")</f>
        <v/>
      </c>
      <c r="S316" t="str">
        <f>IF(Raw!S316="Y","D","")</f>
        <v/>
      </c>
    </row>
    <row r="317" spans="1:19" x14ac:dyDescent="0.2">
      <c r="A317" t="s">
        <v>3</v>
      </c>
      <c r="B317" s="1" t="s">
        <v>15</v>
      </c>
      <c r="C317">
        <v>1</v>
      </c>
      <c r="D317">
        <v>3</v>
      </c>
      <c r="E317">
        <v>7</v>
      </c>
      <c r="F317">
        <v>1</v>
      </c>
      <c r="G317">
        <v>1</v>
      </c>
      <c r="H317">
        <v>7</v>
      </c>
      <c r="I317">
        <v>7</v>
      </c>
      <c r="J317">
        <v>1</v>
      </c>
      <c r="M317" t="s">
        <v>43</v>
      </c>
      <c r="N317" t="s">
        <v>106</v>
      </c>
      <c r="Q317" t="str">
        <f>IF(Raw!Q317="Y","S","")</f>
        <v/>
      </c>
      <c r="R317" t="str">
        <f>IF(Raw!R317="Y","P","")</f>
        <v/>
      </c>
      <c r="S317" t="str">
        <f>IF(Raw!S317="Y","D","")</f>
        <v/>
      </c>
    </row>
    <row r="318" spans="1:19" x14ac:dyDescent="0.2">
      <c r="A318" t="s">
        <v>3</v>
      </c>
      <c r="B318" s="1" t="s">
        <v>13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M318" t="s">
        <v>28</v>
      </c>
      <c r="N318" t="s">
        <v>28</v>
      </c>
      <c r="Q318" t="str">
        <f>IF(Raw!Q318="Y","S","")</f>
        <v/>
      </c>
      <c r="R318" t="str">
        <f>IF(Raw!R318="Y","P","")</f>
        <v/>
      </c>
      <c r="S318" t="str">
        <f>IF(Raw!S318="Y","D","")</f>
        <v/>
      </c>
    </row>
    <row r="319" spans="1:19" x14ac:dyDescent="0.2">
      <c r="A319" t="s">
        <v>3</v>
      </c>
      <c r="B319" s="1" t="s">
        <v>13</v>
      </c>
      <c r="C319" t="s">
        <v>13</v>
      </c>
      <c r="D319" t="s">
        <v>13</v>
      </c>
      <c r="E319">
        <v>1</v>
      </c>
      <c r="F319">
        <v>1</v>
      </c>
      <c r="G319" t="s">
        <v>13</v>
      </c>
      <c r="H319">
        <v>1</v>
      </c>
      <c r="I319">
        <v>1</v>
      </c>
      <c r="J319">
        <v>1</v>
      </c>
      <c r="M319" t="s">
        <v>28</v>
      </c>
      <c r="N319" t="s">
        <v>28</v>
      </c>
      <c r="Q319" t="str">
        <f>IF(Raw!Q319="Y","S","")</f>
        <v/>
      </c>
      <c r="R319" t="str">
        <f>IF(Raw!R319="Y","P","")</f>
        <v/>
      </c>
      <c r="S319" t="str">
        <f>IF(Raw!S319="Y","D","")</f>
        <v/>
      </c>
    </row>
    <row r="320" spans="1:19" x14ac:dyDescent="0.2">
      <c r="A320" t="s">
        <v>3</v>
      </c>
      <c r="B320" s="1" t="s">
        <v>13</v>
      </c>
      <c r="C320" t="s">
        <v>13</v>
      </c>
      <c r="D320">
        <v>1</v>
      </c>
      <c r="E320">
        <v>1</v>
      </c>
      <c r="F320" t="s">
        <v>13</v>
      </c>
      <c r="G320">
        <v>1</v>
      </c>
      <c r="H320">
        <v>1</v>
      </c>
      <c r="I320">
        <v>1</v>
      </c>
      <c r="J320">
        <v>1</v>
      </c>
      <c r="M320" t="s">
        <v>28</v>
      </c>
      <c r="N320" t="s">
        <v>28</v>
      </c>
      <c r="Q320" t="str">
        <f>IF(Raw!Q320="Y","S","")</f>
        <v/>
      </c>
      <c r="R320" t="str">
        <f>IF(Raw!R320="Y","P","")</f>
        <v/>
      </c>
      <c r="S320" t="str">
        <f>IF(Raw!S320="Y","D","")</f>
        <v/>
      </c>
    </row>
    <row r="321" spans="1:19" x14ac:dyDescent="0.2">
      <c r="A321" t="s">
        <v>3</v>
      </c>
      <c r="B321" s="1" t="s">
        <v>15</v>
      </c>
      <c r="C321">
        <v>1</v>
      </c>
      <c r="D321">
        <v>1</v>
      </c>
      <c r="E321">
        <v>2</v>
      </c>
      <c r="F321">
        <v>1</v>
      </c>
      <c r="G321">
        <v>7</v>
      </c>
      <c r="H321">
        <v>1</v>
      </c>
      <c r="I321">
        <v>1</v>
      </c>
      <c r="J321">
        <v>1</v>
      </c>
      <c r="M321" t="s">
        <v>18</v>
      </c>
      <c r="N321" t="s">
        <v>23</v>
      </c>
      <c r="Q321" t="str">
        <f>IF(Raw!Q321="Y","S","")</f>
        <v/>
      </c>
      <c r="R321" t="str">
        <f>IF(Raw!R321="Y","P","")</f>
        <v/>
      </c>
      <c r="S321" t="str">
        <f>IF(Raw!S321="Y","D","")</f>
        <v/>
      </c>
    </row>
    <row r="322" spans="1:19" x14ac:dyDescent="0.2">
      <c r="A322" t="s">
        <v>3</v>
      </c>
      <c r="B322" s="1" t="s">
        <v>15</v>
      </c>
      <c r="C322">
        <v>2</v>
      </c>
      <c r="D322">
        <v>5</v>
      </c>
      <c r="E322">
        <v>5</v>
      </c>
      <c r="F322">
        <v>1</v>
      </c>
      <c r="G322">
        <v>1</v>
      </c>
      <c r="H322">
        <v>1</v>
      </c>
      <c r="I322">
        <v>1</v>
      </c>
      <c r="J322">
        <v>1</v>
      </c>
      <c r="M322" t="s">
        <v>17</v>
      </c>
      <c r="N322" t="s">
        <v>55</v>
      </c>
      <c r="Q322" t="str">
        <f>IF(Raw!Q322="Y","S","")</f>
        <v/>
      </c>
      <c r="R322" t="str">
        <f>IF(Raw!R322="Y","P","")</f>
        <v/>
      </c>
      <c r="S322" t="str">
        <f>IF(Raw!S322="Y","D","")</f>
        <v/>
      </c>
    </row>
    <row r="323" spans="1:19" x14ac:dyDescent="0.2">
      <c r="A323" t="s">
        <v>3</v>
      </c>
      <c r="B323" s="1" t="s">
        <v>15</v>
      </c>
      <c r="C323">
        <v>1</v>
      </c>
      <c r="D323">
        <v>1</v>
      </c>
      <c r="E323">
        <v>7</v>
      </c>
      <c r="F323">
        <v>5</v>
      </c>
      <c r="G323">
        <v>7</v>
      </c>
      <c r="H323">
        <v>1</v>
      </c>
      <c r="I323">
        <v>7</v>
      </c>
      <c r="J323">
        <v>2</v>
      </c>
      <c r="M323" t="s">
        <v>44</v>
      </c>
      <c r="N323" t="s">
        <v>107</v>
      </c>
      <c r="Q323" t="str">
        <f>IF(Raw!Q323="Y","S","")</f>
        <v/>
      </c>
      <c r="R323" t="str">
        <f>IF(Raw!R323="Y","P","")</f>
        <v/>
      </c>
      <c r="S323" t="str">
        <f>IF(Raw!S323="Y","D","")</f>
        <v/>
      </c>
    </row>
    <row r="324" spans="1:19" x14ac:dyDescent="0.2">
      <c r="A324" t="s">
        <v>3</v>
      </c>
      <c r="B324" s="1" t="s">
        <v>15</v>
      </c>
      <c r="C324">
        <v>1</v>
      </c>
      <c r="D324">
        <v>1</v>
      </c>
      <c r="E324">
        <v>1</v>
      </c>
      <c r="F324">
        <v>3</v>
      </c>
      <c r="G324">
        <v>2</v>
      </c>
      <c r="H324">
        <v>1</v>
      </c>
      <c r="I324">
        <v>1</v>
      </c>
      <c r="J324">
        <v>1</v>
      </c>
      <c r="M324" t="s">
        <v>18</v>
      </c>
      <c r="N324" t="s">
        <v>22</v>
      </c>
      <c r="Q324" t="str">
        <f>IF(Raw!Q324="Y","S","")</f>
        <v/>
      </c>
      <c r="R324" t="str">
        <f>IF(Raw!R324="Y","P","")</f>
        <v/>
      </c>
      <c r="S324" t="str">
        <f>IF(Raw!S324="Y","D","")</f>
        <v/>
      </c>
    </row>
    <row r="325" spans="1:19" x14ac:dyDescent="0.2">
      <c r="A325" t="s">
        <v>3</v>
      </c>
      <c r="B325" s="1" t="s">
        <v>13</v>
      </c>
      <c r="C325" t="s">
        <v>13</v>
      </c>
      <c r="D325" t="s">
        <v>13</v>
      </c>
      <c r="E325" t="s">
        <v>13</v>
      </c>
      <c r="F325" t="s">
        <v>13</v>
      </c>
      <c r="G325" t="s">
        <v>13</v>
      </c>
      <c r="H325" t="s">
        <v>13</v>
      </c>
      <c r="I325" t="s">
        <v>13</v>
      </c>
      <c r="J325" t="s">
        <v>13</v>
      </c>
      <c r="M325" t="s">
        <v>28</v>
      </c>
      <c r="N325" t="s">
        <v>28</v>
      </c>
      <c r="Q325" t="str">
        <f>IF(Raw!Q325="Y","S","")</f>
        <v/>
      </c>
      <c r="R325" t="str">
        <f>IF(Raw!R325="Y","P","")</f>
        <v/>
      </c>
      <c r="S325" t="str">
        <f>IF(Raw!S325="Y","D","")</f>
        <v/>
      </c>
    </row>
    <row r="326" spans="1:19" x14ac:dyDescent="0.2">
      <c r="A326" t="s">
        <v>3</v>
      </c>
      <c r="B326" s="1" t="s">
        <v>14</v>
      </c>
      <c r="C326">
        <v>1</v>
      </c>
      <c r="D326">
        <v>3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M326" t="s">
        <v>17</v>
      </c>
      <c r="N326" t="s">
        <v>21</v>
      </c>
      <c r="Q326" t="str">
        <f>IF(Raw!Q326="Y","S","")</f>
        <v/>
      </c>
      <c r="R326" t="str">
        <f>IF(Raw!R326="Y","P","")</f>
        <v/>
      </c>
      <c r="S326" t="str">
        <f>IF(Raw!S326="Y","D","")</f>
        <v/>
      </c>
    </row>
    <row r="327" spans="1:19" x14ac:dyDescent="0.2">
      <c r="A327" t="s">
        <v>3</v>
      </c>
      <c r="B327" s="1" t="s">
        <v>15</v>
      </c>
      <c r="C327">
        <v>3</v>
      </c>
      <c r="D327">
        <v>4</v>
      </c>
      <c r="E327">
        <v>7</v>
      </c>
      <c r="F327">
        <v>1</v>
      </c>
      <c r="G327">
        <v>1</v>
      </c>
      <c r="H327">
        <v>1</v>
      </c>
      <c r="I327">
        <v>2</v>
      </c>
      <c r="J327">
        <v>1</v>
      </c>
      <c r="M327" t="s">
        <v>17</v>
      </c>
      <c r="N327" t="s">
        <v>78</v>
      </c>
      <c r="Q327" t="str">
        <f>IF(Raw!Q327="Y","S","")</f>
        <v/>
      </c>
      <c r="R327" t="str">
        <f>IF(Raw!R327="Y","P","")</f>
        <v/>
      </c>
      <c r="S327" t="str">
        <f>IF(Raw!S327="Y","D","")</f>
        <v/>
      </c>
    </row>
    <row r="328" spans="1:19" x14ac:dyDescent="0.2">
      <c r="A328" t="s">
        <v>3</v>
      </c>
      <c r="B328" s="1" t="s">
        <v>14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M328" t="s">
        <v>28</v>
      </c>
      <c r="N328" t="s">
        <v>28</v>
      </c>
      <c r="Q328" t="str">
        <f>IF(Raw!Q328="Y","S","")</f>
        <v/>
      </c>
      <c r="R328" t="str">
        <f>IF(Raw!R328="Y","P","")</f>
        <v/>
      </c>
      <c r="S328" t="str">
        <f>IF(Raw!S328="Y","D","")</f>
        <v/>
      </c>
    </row>
    <row r="329" spans="1:19" x14ac:dyDescent="0.2">
      <c r="A329" t="s">
        <v>3</v>
      </c>
      <c r="B329" s="1" t="s">
        <v>15</v>
      </c>
      <c r="C329">
        <v>1</v>
      </c>
      <c r="D329">
        <v>1</v>
      </c>
      <c r="E329">
        <v>2</v>
      </c>
      <c r="F329">
        <v>7</v>
      </c>
      <c r="G329">
        <v>1</v>
      </c>
      <c r="H329">
        <v>5</v>
      </c>
      <c r="I329">
        <v>7</v>
      </c>
      <c r="J329">
        <v>1</v>
      </c>
      <c r="M329" t="s">
        <v>42</v>
      </c>
      <c r="N329" t="s">
        <v>76</v>
      </c>
      <c r="Q329" t="str">
        <f>IF(Raw!Q329="Y","S","")</f>
        <v/>
      </c>
      <c r="R329" t="str">
        <f>IF(Raw!R329="Y","P","")</f>
        <v/>
      </c>
      <c r="S329" t="str">
        <f>IF(Raw!S329="Y","D","")</f>
        <v/>
      </c>
    </row>
    <row r="330" spans="1:19" x14ac:dyDescent="0.2">
      <c r="A330" t="s">
        <v>3</v>
      </c>
      <c r="B330" s="1" t="s">
        <v>15</v>
      </c>
      <c r="C330">
        <v>1</v>
      </c>
      <c r="D330">
        <v>1</v>
      </c>
      <c r="E330">
        <v>5</v>
      </c>
      <c r="F330" t="s">
        <v>13</v>
      </c>
      <c r="G330">
        <v>1</v>
      </c>
      <c r="H330">
        <v>5</v>
      </c>
      <c r="I330">
        <v>3</v>
      </c>
      <c r="J330">
        <v>1</v>
      </c>
      <c r="M330" t="s">
        <v>43</v>
      </c>
      <c r="N330" t="s">
        <v>57</v>
      </c>
      <c r="Q330" t="str">
        <f>IF(Raw!Q330="Y","S","")</f>
        <v/>
      </c>
      <c r="R330" t="str">
        <f>IF(Raw!R330="Y","P","")</f>
        <v/>
      </c>
      <c r="S330" t="str">
        <f>IF(Raw!S330="Y","D","")</f>
        <v/>
      </c>
    </row>
    <row r="331" spans="1:19" x14ac:dyDescent="0.2">
      <c r="A331" t="s">
        <v>3</v>
      </c>
      <c r="B331" s="1" t="s">
        <v>15</v>
      </c>
      <c r="C331">
        <v>1</v>
      </c>
      <c r="D331">
        <v>7</v>
      </c>
      <c r="E331">
        <v>3</v>
      </c>
      <c r="F331">
        <v>1</v>
      </c>
      <c r="G331">
        <v>1</v>
      </c>
      <c r="H331">
        <v>1</v>
      </c>
      <c r="I331">
        <v>1</v>
      </c>
      <c r="J331">
        <v>1</v>
      </c>
      <c r="M331" t="s">
        <v>17</v>
      </c>
      <c r="N331" t="s">
        <v>55</v>
      </c>
      <c r="Q331" t="str">
        <f>IF(Raw!Q331="Y","S","")</f>
        <v/>
      </c>
      <c r="R331" t="str">
        <f>IF(Raw!R331="Y","P","")</f>
        <v/>
      </c>
      <c r="S331" t="str">
        <f>IF(Raw!S331="Y","D","")</f>
        <v/>
      </c>
    </row>
    <row r="332" spans="1:19" x14ac:dyDescent="0.2">
      <c r="A332" t="s">
        <v>3</v>
      </c>
      <c r="B332" s="1" t="s">
        <v>15</v>
      </c>
      <c r="C332">
        <v>1</v>
      </c>
      <c r="D332">
        <v>5</v>
      </c>
      <c r="E332">
        <v>3</v>
      </c>
      <c r="F332">
        <v>3</v>
      </c>
      <c r="G332">
        <v>1</v>
      </c>
      <c r="H332">
        <v>1</v>
      </c>
      <c r="I332">
        <v>2</v>
      </c>
      <c r="J332">
        <v>1</v>
      </c>
      <c r="M332" t="s">
        <v>45</v>
      </c>
      <c r="N332" t="s">
        <v>84</v>
      </c>
      <c r="Q332" t="str">
        <f>IF(Raw!Q332="Y","S","")</f>
        <v/>
      </c>
      <c r="R332" t="str">
        <f>IF(Raw!R332="Y","P","")</f>
        <v/>
      </c>
      <c r="S332" t="str">
        <f>IF(Raw!S332="Y","D","")</f>
        <v/>
      </c>
    </row>
    <row r="333" spans="1:19" x14ac:dyDescent="0.2">
      <c r="A333" t="s">
        <v>3</v>
      </c>
      <c r="B333" s="1" t="s">
        <v>15</v>
      </c>
      <c r="C333">
        <v>1</v>
      </c>
      <c r="D333">
        <v>1</v>
      </c>
      <c r="E333">
        <v>7</v>
      </c>
      <c r="F333">
        <v>1</v>
      </c>
      <c r="G333">
        <v>1</v>
      </c>
      <c r="H333" t="s">
        <v>13</v>
      </c>
      <c r="I333">
        <v>1</v>
      </c>
      <c r="J333">
        <v>1</v>
      </c>
      <c r="M333" t="s">
        <v>17</v>
      </c>
      <c r="N333" t="s">
        <v>19</v>
      </c>
      <c r="Q333" t="str">
        <f>IF(Raw!Q333="Y","S","")</f>
        <v/>
      </c>
      <c r="R333" t="str">
        <f>IF(Raw!R333="Y","P","")</f>
        <v/>
      </c>
      <c r="S333" t="str">
        <f>IF(Raw!S333="Y","D","")</f>
        <v/>
      </c>
    </row>
    <row r="334" spans="1:19" x14ac:dyDescent="0.2">
      <c r="A334" t="s">
        <v>3</v>
      </c>
      <c r="B334" s="1" t="s">
        <v>13</v>
      </c>
      <c r="C334">
        <v>2</v>
      </c>
      <c r="D334">
        <v>1</v>
      </c>
      <c r="E334">
        <v>7</v>
      </c>
      <c r="F334" t="s">
        <v>13</v>
      </c>
      <c r="G334" t="s">
        <v>13</v>
      </c>
      <c r="H334">
        <v>1</v>
      </c>
      <c r="I334">
        <v>1</v>
      </c>
      <c r="J334">
        <v>1</v>
      </c>
      <c r="M334" t="s">
        <v>17</v>
      </c>
      <c r="N334" t="s">
        <v>19</v>
      </c>
      <c r="Q334" t="str">
        <f>IF(Raw!Q334="Y","S","")</f>
        <v/>
      </c>
      <c r="R334" t="str">
        <f>IF(Raw!R334="Y","P","")</f>
        <v/>
      </c>
      <c r="S334" t="str">
        <f>IF(Raw!S334="Y","D","")</f>
        <v/>
      </c>
    </row>
    <row r="335" spans="1:19" x14ac:dyDescent="0.2">
      <c r="A335" t="s">
        <v>3</v>
      </c>
      <c r="B335" s="1" t="s">
        <v>15</v>
      </c>
      <c r="C335" t="s">
        <v>13</v>
      </c>
      <c r="D335" t="s">
        <v>13</v>
      </c>
      <c r="E335" t="s">
        <v>13</v>
      </c>
      <c r="F335">
        <v>7</v>
      </c>
      <c r="G335">
        <v>2</v>
      </c>
      <c r="H335">
        <v>7</v>
      </c>
      <c r="I335">
        <v>1</v>
      </c>
      <c r="J335">
        <v>1</v>
      </c>
      <c r="M335" t="s">
        <v>42</v>
      </c>
      <c r="N335" t="s">
        <v>51</v>
      </c>
      <c r="Q335" t="str">
        <f>IF(Raw!Q335="Y","S","")</f>
        <v/>
      </c>
      <c r="R335" t="str">
        <f>IF(Raw!R335="Y","P","")</f>
        <v/>
      </c>
      <c r="S335" t="str">
        <f>IF(Raw!S335="Y","D","")</f>
        <v/>
      </c>
    </row>
    <row r="336" spans="1:19" x14ac:dyDescent="0.2">
      <c r="A336" t="s">
        <v>3</v>
      </c>
      <c r="B336" s="1" t="s">
        <v>15</v>
      </c>
      <c r="C336">
        <v>1</v>
      </c>
      <c r="D336">
        <v>1</v>
      </c>
      <c r="E336">
        <v>2</v>
      </c>
      <c r="F336">
        <v>1</v>
      </c>
      <c r="G336">
        <v>1</v>
      </c>
      <c r="H336">
        <v>7</v>
      </c>
      <c r="I336">
        <v>1</v>
      </c>
      <c r="J336">
        <v>1</v>
      </c>
      <c r="M336" t="s">
        <v>19</v>
      </c>
      <c r="N336" t="s">
        <v>24</v>
      </c>
      <c r="Q336" t="str">
        <f>IF(Raw!Q336="Y","S","")</f>
        <v/>
      </c>
      <c r="R336" t="str">
        <f>IF(Raw!R336="Y","P","")</f>
        <v/>
      </c>
      <c r="S336" t="str">
        <f>IF(Raw!S336="Y","D","")</f>
        <v/>
      </c>
    </row>
    <row r="337" spans="1:19" x14ac:dyDescent="0.2">
      <c r="A337" t="s">
        <v>3</v>
      </c>
      <c r="B337" s="1" t="s">
        <v>14</v>
      </c>
      <c r="C337" t="s">
        <v>13</v>
      </c>
      <c r="D337">
        <v>1</v>
      </c>
      <c r="E337" t="s">
        <v>13</v>
      </c>
      <c r="F337">
        <v>1</v>
      </c>
      <c r="G337">
        <v>1</v>
      </c>
      <c r="H337">
        <v>3</v>
      </c>
      <c r="I337">
        <v>2</v>
      </c>
      <c r="J337">
        <v>1</v>
      </c>
      <c r="M337" t="s">
        <v>19</v>
      </c>
      <c r="N337" t="s">
        <v>24</v>
      </c>
      <c r="Q337" t="str">
        <f>IF(Raw!Q337="Y","S","")</f>
        <v/>
      </c>
      <c r="R337" t="str">
        <f>IF(Raw!R337="Y","P","")</f>
        <v/>
      </c>
      <c r="S337" t="str">
        <f>IF(Raw!S337="Y","D","")</f>
        <v/>
      </c>
    </row>
    <row r="338" spans="1:19" x14ac:dyDescent="0.2">
      <c r="A338" t="s">
        <v>3</v>
      </c>
      <c r="B338" s="1" t="s">
        <v>15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2</v>
      </c>
      <c r="I338">
        <v>3</v>
      </c>
      <c r="J338">
        <v>1</v>
      </c>
      <c r="M338" t="s">
        <v>19</v>
      </c>
      <c r="N338" t="s">
        <v>25</v>
      </c>
      <c r="Q338" t="str">
        <f>IF(Raw!Q338="Y","S","")</f>
        <v/>
      </c>
      <c r="R338" t="str">
        <f>IF(Raw!R338="Y","P","")</f>
        <v/>
      </c>
      <c r="S338" t="str">
        <f>IF(Raw!S338="Y","D","")</f>
        <v/>
      </c>
    </row>
    <row r="339" spans="1:19" x14ac:dyDescent="0.2">
      <c r="A339" t="s">
        <v>3</v>
      </c>
      <c r="B339" s="1" t="s">
        <v>15</v>
      </c>
      <c r="C339">
        <v>1</v>
      </c>
      <c r="D339">
        <v>7</v>
      </c>
      <c r="E339">
        <v>6</v>
      </c>
      <c r="F339">
        <v>1</v>
      </c>
      <c r="G339">
        <v>1</v>
      </c>
      <c r="H339">
        <v>1</v>
      </c>
      <c r="I339">
        <v>2</v>
      </c>
      <c r="J339">
        <v>1</v>
      </c>
      <c r="M339" t="s">
        <v>17</v>
      </c>
      <c r="N339" t="s">
        <v>55</v>
      </c>
      <c r="Q339" t="str">
        <f>IF(Raw!Q339="Y","S","")</f>
        <v/>
      </c>
      <c r="R339" t="str">
        <f>IF(Raw!R339="Y","P","")</f>
        <v/>
      </c>
      <c r="S339" t="str">
        <f>IF(Raw!S339="Y","D","")</f>
        <v/>
      </c>
    </row>
    <row r="340" spans="1:19" x14ac:dyDescent="0.2">
      <c r="A340" t="s">
        <v>3</v>
      </c>
      <c r="B340" s="1" t="s">
        <v>15</v>
      </c>
      <c r="C340">
        <v>1</v>
      </c>
      <c r="D340">
        <v>1</v>
      </c>
      <c r="E340">
        <v>3</v>
      </c>
      <c r="F340">
        <v>1</v>
      </c>
      <c r="G340" t="s">
        <v>13</v>
      </c>
      <c r="H340">
        <v>1</v>
      </c>
      <c r="I340">
        <v>1</v>
      </c>
      <c r="J340">
        <v>3</v>
      </c>
      <c r="M340" t="s">
        <v>43</v>
      </c>
      <c r="N340" t="s">
        <v>73</v>
      </c>
      <c r="Q340" t="str">
        <f>IF(Raw!Q340="Y","S","")</f>
        <v/>
      </c>
      <c r="R340" t="str">
        <f>IF(Raw!R340="Y","P","")</f>
        <v/>
      </c>
      <c r="S340" t="str">
        <f>IF(Raw!S340="Y","D","")</f>
        <v/>
      </c>
    </row>
    <row r="341" spans="1:19" x14ac:dyDescent="0.2">
      <c r="A341" t="s">
        <v>3</v>
      </c>
      <c r="B341" s="1" t="s">
        <v>15</v>
      </c>
      <c r="C341">
        <v>1</v>
      </c>
      <c r="D341">
        <v>2</v>
      </c>
      <c r="E341">
        <v>5</v>
      </c>
      <c r="F341">
        <v>1</v>
      </c>
      <c r="G341">
        <v>1</v>
      </c>
      <c r="H341">
        <v>1</v>
      </c>
      <c r="I341">
        <v>1</v>
      </c>
      <c r="J341">
        <v>1</v>
      </c>
      <c r="M341" t="s">
        <v>17</v>
      </c>
      <c r="N341" t="s">
        <v>19</v>
      </c>
      <c r="Q341" t="str">
        <f>IF(Raw!Q341="Y","S","")</f>
        <v/>
      </c>
      <c r="R341" t="str">
        <f>IF(Raw!R341="Y","P","")</f>
        <v/>
      </c>
      <c r="S341" t="str">
        <f>IF(Raw!S341="Y","D","")</f>
        <v/>
      </c>
    </row>
    <row r="342" spans="1:19" x14ac:dyDescent="0.2">
      <c r="A342" t="s">
        <v>3</v>
      </c>
      <c r="B342" s="1" t="s">
        <v>15</v>
      </c>
      <c r="C342" t="s">
        <v>13</v>
      </c>
      <c r="D342" t="s">
        <v>13</v>
      </c>
      <c r="E342" t="s">
        <v>13</v>
      </c>
      <c r="F342" t="s">
        <v>13</v>
      </c>
      <c r="G342" t="s">
        <v>13</v>
      </c>
      <c r="H342" t="s">
        <v>13</v>
      </c>
      <c r="I342" t="s">
        <v>13</v>
      </c>
      <c r="J342" t="s">
        <v>13</v>
      </c>
      <c r="M342" t="s">
        <v>28</v>
      </c>
      <c r="N342" t="s">
        <v>28</v>
      </c>
      <c r="Q342" t="str">
        <f>IF(Raw!Q342="Y","S","")</f>
        <v/>
      </c>
      <c r="R342" t="str">
        <f>IF(Raw!R342="Y","P","")</f>
        <v/>
      </c>
      <c r="S342" t="str">
        <f>IF(Raw!S342="Y","D","")</f>
        <v/>
      </c>
    </row>
    <row r="343" spans="1:19" x14ac:dyDescent="0.2">
      <c r="A343" t="s">
        <v>3</v>
      </c>
      <c r="B343" s="1" t="s">
        <v>13</v>
      </c>
      <c r="C343" t="s">
        <v>13</v>
      </c>
      <c r="D343" t="s">
        <v>13</v>
      </c>
      <c r="E343" t="s">
        <v>13</v>
      </c>
      <c r="F343" t="s">
        <v>13</v>
      </c>
      <c r="G343" t="s">
        <v>13</v>
      </c>
      <c r="H343" t="s">
        <v>13</v>
      </c>
      <c r="I343" t="s">
        <v>13</v>
      </c>
      <c r="J343" t="s">
        <v>13</v>
      </c>
      <c r="M343" t="s">
        <v>28</v>
      </c>
      <c r="N343" t="s">
        <v>28</v>
      </c>
      <c r="Q343" t="str">
        <f>IF(Raw!Q343="Y","S","")</f>
        <v/>
      </c>
      <c r="R343" t="str">
        <f>IF(Raw!R343="Y","P","")</f>
        <v/>
      </c>
      <c r="S343" t="str">
        <f>IF(Raw!S343="Y","D","")</f>
        <v/>
      </c>
    </row>
    <row r="344" spans="1:19" x14ac:dyDescent="0.2">
      <c r="A344" t="s">
        <v>3</v>
      </c>
      <c r="B344" s="1" t="s">
        <v>15</v>
      </c>
      <c r="C344">
        <v>1</v>
      </c>
      <c r="D344">
        <v>1</v>
      </c>
      <c r="E344">
        <v>7</v>
      </c>
      <c r="F344">
        <v>1</v>
      </c>
      <c r="G344">
        <v>1</v>
      </c>
      <c r="H344">
        <v>1</v>
      </c>
      <c r="I344">
        <v>1</v>
      </c>
      <c r="J344">
        <v>2</v>
      </c>
      <c r="M344" t="s">
        <v>17</v>
      </c>
      <c r="N344" t="s">
        <v>19</v>
      </c>
      <c r="Q344" t="str">
        <f>IF(Raw!Q344="Y","S","")</f>
        <v/>
      </c>
      <c r="R344" t="str">
        <f>IF(Raw!R344="Y","P","")</f>
        <v/>
      </c>
      <c r="S344" t="str">
        <f>IF(Raw!S344="Y","D","")</f>
        <v/>
      </c>
    </row>
    <row r="345" spans="1:19" x14ac:dyDescent="0.2">
      <c r="A345" t="s">
        <v>3</v>
      </c>
      <c r="B345" s="1" t="s">
        <v>15</v>
      </c>
      <c r="C345">
        <v>1</v>
      </c>
      <c r="D345">
        <v>2</v>
      </c>
      <c r="E345">
        <v>2</v>
      </c>
      <c r="F345">
        <v>5</v>
      </c>
      <c r="G345">
        <v>2</v>
      </c>
      <c r="H345">
        <v>4</v>
      </c>
      <c r="I345">
        <v>2</v>
      </c>
      <c r="J345">
        <v>1</v>
      </c>
      <c r="M345" t="s">
        <v>42</v>
      </c>
      <c r="N345" t="s">
        <v>51</v>
      </c>
      <c r="Q345" t="str">
        <f>IF(Raw!Q345="Y","S","")</f>
        <v/>
      </c>
      <c r="R345" t="str">
        <f>IF(Raw!R345="Y","P","")</f>
        <v/>
      </c>
      <c r="S345" t="str">
        <f>IF(Raw!S345="Y","D","")</f>
        <v/>
      </c>
    </row>
    <row r="346" spans="1:19" x14ac:dyDescent="0.2">
      <c r="A346" t="s">
        <v>3</v>
      </c>
      <c r="B346" s="1" t="s">
        <v>13</v>
      </c>
      <c r="C346">
        <v>1</v>
      </c>
      <c r="D346">
        <v>1</v>
      </c>
      <c r="E346">
        <v>1</v>
      </c>
      <c r="F346" t="s">
        <v>13</v>
      </c>
      <c r="G346">
        <v>1</v>
      </c>
      <c r="H346">
        <v>1</v>
      </c>
      <c r="I346">
        <v>1</v>
      </c>
      <c r="J346">
        <v>1</v>
      </c>
      <c r="M346" t="s">
        <v>28</v>
      </c>
      <c r="N346" t="s">
        <v>28</v>
      </c>
      <c r="Q346" t="str">
        <f>IF(Raw!Q346="Y","S","")</f>
        <v/>
      </c>
      <c r="R346" t="str">
        <f>IF(Raw!R346="Y","P","")</f>
        <v/>
      </c>
      <c r="S346" t="str">
        <f>IF(Raw!S346="Y","D","")</f>
        <v/>
      </c>
    </row>
    <row r="347" spans="1:19" x14ac:dyDescent="0.2">
      <c r="A347" t="s">
        <v>3</v>
      </c>
      <c r="B347" s="1" t="s">
        <v>13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2</v>
      </c>
      <c r="J347">
        <v>1</v>
      </c>
      <c r="M347" t="s">
        <v>28</v>
      </c>
      <c r="N347" t="s">
        <v>28</v>
      </c>
      <c r="Q347" t="str">
        <f>IF(Raw!Q347="Y","S","")</f>
        <v/>
      </c>
      <c r="R347" t="str">
        <f>IF(Raw!R347="Y","P","")</f>
        <v/>
      </c>
      <c r="S347" t="str">
        <f>IF(Raw!S347="Y","D","")</f>
        <v/>
      </c>
    </row>
    <row r="348" spans="1:19" x14ac:dyDescent="0.2">
      <c r="A348" t="s">
        <v>3</v>
      </c>
      <c r="B348" s="1" t="s">
        <v>14</v>
      </c>
      <c r="C348">
        <v>1</v>
      </c>
      <c r="D348">
        <v>1</v>
      </c>
      <c r="E348">
        <v>1</v>
      </c>
      <c r="F348">
        <v>2</v>
      </c>
      <c r="G348">
        <v>1</v>
      </c>
      <c r="H348">
        <v>1</v>
      </c>
      <c r="I348">
        <v>5</v>
      </c>
      <c r="J348">
        <v>1</v>
      </c>
      <c r="M348" t="s">
        <v>19</v>
      </c>
      <c r="N348" t="s">
        <v>25</v>
      </c>
      <c r="Q348" t="str">
        <f>IF(Raw!Q348="Y","S","")</f>
        <v/>
      </c>
      <c r="R348" t="str">
        <f>IF(Raw!R348="Y","P","")</f>
        <v/>
      </c>
      <c r="S348" t="str">
        <f>IF(Raw!S348="Y","D","")</f>
        <v/>
      </c>
    </row>
    <row r="349" spans="1:19" x14ac:dyDescent="0.2">
      <c r="A349" t="s">
        <v>3</v>
      </c>
      <c r="B349" s="1" t="s">
        <v>13</v>
      </c>
      <c r="C349">
        <v>1</v>
      </c>
      <c r="D349">
        <v>1</v>
      </c>
      <c r="E349">
        <v>1</v>
      </c>
      <c r="F349" t="s">
        <v>13</v>
      </c>
      <c r="G349">
        <v>1</v>
      </c>
      <c r="H349">
        <v>1</v>
      </c>
      <c r="I349">
        <v>1</v>
      </c>
      <c r="J349">
        <v>1</v>
      </c>
      <c r="M349" t="s">
        <v>28</v>
      </c>
      <c r="N349" t="s">
        <v>28</v>
      </c>
      <c r="Q349" t="str">
        <f>IF(Raw!Q349="Y","S","")</f>
        <v/>
      </c>
      <c r="R349" t="str">
        <f>IF(Raw!R349="Y","P","")</f>
        <v/>
      </c>
      <c r="S349" t="str">
        <f>IF(Raw!S349="Y","D","")</f>
        <v/>
      </c>
    </row>
    <row r="350" spans="1:19" x14ac:dyDescent="0.2">
      <c r="A350" t="s">
        <v>3</v>
      </c>
      <c r="B350" s="1" t="s">
        <v>15</v>
      </c>
      <c r="C350">
        <v>1</v>
      </c>
      <c r="D350">
        <v>1</v>
      </c>
      <c r="E350">
        <v>1</v>
      </c>
      <c r="F350">
        <v>3</v>
      </c>
      <c r="G350">
        <v>1</v>
      </c>
      <c r="H350">
        <v>1</v>
      </c>
      <c r="I350" t="s">
        <v>13</v>
      </c>
      <c r="J350">
        <v>1</v>
      </c>
      <c r="M350" t="s">
        <v>18</v>
      </c>
      <c r="N350" t="s">
        <v>22</v>
      </c>
      <c r="Q350" t="str">
        <f>IF(Raw!Q350="Y","S","")</f>
        <v/>
      </c>
      <c r="R350" t="str">
        <f>IF(Raw!R350="Y","P","")</f>
        <v/>
      </c>
      <c r="S350" t="str">
        <f>IF(Raw!S350="Y","D","")</f>
        <v/>
      </c>
    </row>
    <row r="351" spans="1:19" x14ac:dyDescent="0.2">
      <c r="A351" t="s">
        <v>3</v>
      </c>
      <c r="B351" s="1" t="s">
        <v>14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2</v>
      </c>
      <c r="J351">
        <v>1</v>
      </c>
      <c r="M351" t="s">
        <v>28</v>
      </c>
      <c r="N351" t="s">
        <v>28</v>
      </c>
      <c r="Q351" t="str">
        <f>IF(Raw!Q351="Y","S","")</f>
        <v/>
      </c>
      <c r="R351" t="str">
        <f>IF(Raw!R351="Y","P","")</f>
        <v/>
      </c>
      <c r="S351" t="str">
        <f>IF(Raw!S351="Y","D","")</f>
        <v/>
      </c>
    </row>
    <row r="352" spans="1:19" x14ac:dyDescent="0.2">
      <c r="A352" t="s">
        <v>3</v>
      </c>
      <c r="B352" s="1" t="s">
        <v>13</v>
      </c>
      <c r="C352">
        <v>1</v>
      </c>
      <c r="D352">
        <v>2</v>
      </c>
      <c r="E352">
        <v>1</v>
      </c>
      <c r="F352">
        <v>7</v>
      </c>
      <c r="G352">
        <v>1</v>
      </c>
      <c r="H352">
        <v>1</v>
      </c>
      <c r="I352">
        <v>1</v>
      </c>
      <c r="J352">
        <v>1</v>
      </c>
      <c r="M352" t="s">
        <v>18</v>
      </c>
      <c r="N352" t="s">
        <v>22</v>
      </c>
      <c r="Q352" t="str">
        <f>IF(Raw!Q352="Y","S","")</f>
        <v/>
      </c>
      <c r="R352" t="str">
        <f>IF(Raw!R352="Y","P","")</f>
        <v/>
      </c>
      <c r="S352" t="str">
        <f>IF(Raw!S352="Y","D","")</f>
        <v/>
      </c>
    </row>
    <row r="353" spans="1:19" x14ac:dyDescent="0.2">
      <c r="A353" t="s">
        <v>3</v>
      </c>
      <c r="B353" s="1" t="s">
        <v>15</v>
      </c>
      <c r="C353">
        <v>1</v>
      </c>
      <c r="D353">
        <v>3</v>
      </c>
      <c r="E353">
        <v>7</v>
      </c>
      <c r="F353">
        <v>7</v>
      </c>
      <c r="G353">
        <v>2</v>
      </c>
      <c r="H353">
        <v>2</v>
      </c>
      <c r="I353">
        <v>1</v>
      </c>
      <c r="J353">
        <v>1</v>
      </c>
      <c r="M353" t="s">
        <v>45</v>
      </c>
      <c r="N353" t="s">
        <v>84</v>
      </c>
      <c r="Q353" t="str">
        <f>IF(Raw!Q353="Y","S","")</f>
        <v/>
      </c>
      <c r="R353" t="str">
        <f>IF(Raw!R353="Y","P","")</f>
        <v/>
      </c>
      <c r="S353" t="str">
        <f>IF(Raw!S353="Y","D","")</f>
        <v/>
      </c>
    </row>
    <row r="354" spans="1:19" x14ac:dyDescent="0.2">
      <c r="A354" t="s">
        <v>3</v>
      </c>
      <c r="B354" s="1" t="s">
        <v>15</v>
      </c>
      <c r="C354">
        <v>1</v>
      </c>
      <c r="D354">
        <v>1</v>
      </c>
      <c r="E354">
        <v>2</v>
      </c>
      <c r="F354">
        <v>4</v>
      </c>
      <c r="G354">
        <v>1</v>
      </c>
      <c r="H354">
        <v>1</v>
      </c>
      <c r="I354">
        <v>2</v>
      </c>
      <c r="J354">
        <v>1</v>
      </c>
      <c r="M354" t="s">
        <v>18</v>
      </c>
      <c r="N354" t="s">
        <v>22</v>
      </c>
      <c r="Q354" t="str">
        <f>IF(Raw!Q354="Y","S","")</f>
        <v/>
      </c>
      <c r="R354" t="str">
        <f>IF(Raw!R354="Y","P","")</f>
        <v/>
      </c>
      <c r="S354" t="str">
        <f>IF(Raw!S354="Y","D","")</f>
        <v/>
      </c>
    </row>
    <row r="355" spans="1:19" x14ac:dyDescent="0.2">
      <c r="A355" t="s">
        <v>3</v>
      </c>
      <c r="B355" s="1" t="s">
        <v>13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M355" t="s">
        <v>28</v>
      </c>
      <c r="N355" t="s">
        <v>28</v>
      </c>
      <c r="Q355" t="str">
        <f>IF(Raw!Q355="Y","S","")</f>
        <v/>
      </c>
      <c r="R355" t="str">
        <f>IF(Raw!R355="Y","P","")</f>
        <v/>
      </c>
      <c r="S355" t="str">
        <f>IF(Raw!S355="Y","D","")</f>
        <v/>
      </c>
    </row>
    <row r="356" spans="1:19" x14ac:dyDescent="0.2">
      <c r="A356" t="s">
        <v>3</v>
      </c>
      <c r="B356" s="1" t="s">
        <v>15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M356" t="s">
        <v>28</v>
      </c>
      <c r="N356" t="s">
        <v>28</v>
      </c>
      <c r="Q356" t="str">
        <f>IF(Raw!Q356="Y","S","")</f>
        <v/>
      </c>
      <c r="R356" t="str">
        <f>IF(Raw!R356="Y","P","")</f>
        <v/>
      </c>
      <c r="S356" t="str">
        <f>IF(Raw!S356="Y","D","")</f>
        <v/>
      </c>
    </row>
    <row r="357" spans="1:19" x14ac:dyDescent="0.2">
      <c r="A357" t="s">
        <v>3</v>
      </c>
      <c r="B357" s="1" t="s">
        <v>13</v>
      </c>
      <c r="C357">
        <v>1</v>
      </c>
      <c r="D357">
        <v>1</v>
      </c>
      <c r="E357">
        <v>1</v>
      </c>
      <c r="F357" t="s">
        <v>13</v>
      </c>
      <c r="G357" t="s">
        <v>13</v>
      </c>
      <c r="H357">
        <v>1</v>
      </c>
      <c r="I357">
        <v>1</v>
      </c>
      <c r="J357">
        <v>1</v>
      </c>
      <c r="M357" t="s">
        <v>28</v>
      </c>
      <c r="N357" t="s">
        <v>28</v>
      </c>
      <c r="Q357" t="str">
        <f>IF(Raw!Q357="Y","S","")</f>
        <v/>
      </c>
      <c r="R357" t="str">
        <f>IF(Raw!R357="Y","P","")</f>
        <v/>
      </c>
      <c r="S357" t="str">
        <f>IF(Raw!S357="Y","D","")</f>
        <v/>
      </c>
    </row>
    <row r="358" spans="1:19" x14ac:dyDescent="0.2">
      <c r="A358" t="s">
        <v>3</v>
      </c>
      <c r="B358" s="1" t="s">
        <v>13</v>
      </c>
      <c r="C358">
        <v>1</v>
      </c>
      <c r="D358">
        <v>1</v>
      </c>
      <c r="E358">
        <v>2</v>
      </c>
      <c r="F358">
        <v>1</v>
      </c>
      <c r="G358">
        <v>1</v>
      </c>
      <c r="H358">
        <v>1</v>
      </c>
      <c r="I358">
        <v>1</v>
      </c>
      <c r="J358">
        <v>1</v>
      </c>
      <c r="M358" t="s">
        <v>28</v>
      </c>
      <c r="N358" t="s">
        <v>28</v>
      </c>
      <c r="Q358" t="str">
        <f>IF(Raw!Q358="Y","S","")</f>
        <v/>
      </c>
      <c r="R358" t="str">
        <f>IF(Raw!R358="Y","P","")</f>
        <v/>
      </c>
      <c r="S358" t="str">
        <f>IF(Raw!S358="Y","D","")</f>
        <v/>
      </c>
    </row>
    <row r="359" spans="1:19" x14ac:dyDescent="0.2">
      <c r="A359" t="s">
        <v>3</v>
      </c>
      <c r="B359" s="1" t="s">
        <v>13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M359" t="s">
        <v>28</v>
      </c>
      <c r="N359" t="s">
        <v>28</v>
      </c>
      <c r="Q359" t="str">
        <f>IF(Raw!Q359="Y","S","")</f>
        <v/>
      </c>
      <c r="R359" t="str">
        <f>IF(Raw!R359="Y","P","")</f>
        <v/>
      </c>
      <c r="S359" t="str">
        <f>IF(Raw!S359="Y","D","")</f>
        <v/>
      </c>
    </row>
    <row r="360" spans="1:19" x14ac:dyDescent="0.2">
      <c r="A360" t="s">
        <v>3</v>
      </c>
      <c r="B360" s="1" t="s">
        <v>14</v>
      </c>
      <c r="C360">
        <v>1</v>
      </c>
      <c r="D360">
        <v>1</v>
      </c>
      <c r="E360">
        <v>1</v>
      </c>
      <c r="F360">
        <v>1</v>
      </c>
      <c r="G360">
        <v>1</v>
      </c>
      <c r="H360" t="s">
        <v>13</v>
      </c>
      <c r="I360" t="s">
        <v>13</v>
      </c>
      <c r="J360" t="s">
        <v>13</v>
      </c>
      <c r="M360" t="s">
        <v>28</v>
      </c>
      <c r="N360" t="s">
        <v>28</v>
      </c>
      <c r="Q360" t="str">
        <f>IF(Raw!Q360="Y","S","")</f>
        <v/>
      </c>
      <c r="R360" t="str">
        <f>IF(Raw!R360="Y","P","")</f>
        <v/>
      </c>
      <c r="S360" t="str">
        <f>IF(Raw!S360="Y","D","")</f>
        <v/>
      </c>
    </row>
    <row r="361" spans="1:19" x14ac:dyDescent="0.2">
      <c r="A361" t="s">
        <v>3</v>
      </c>
      <c r="B361" s="1" t="s">
        <v>13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M361" t="s">
        <v>28</v>
      </c>
      <c r="N361" t="s">
        <v>28</v>
      </c>
      <c r="Q361" t="str">
        <f>IF(Raw!Q361="Y","S","")</f>
        <v/>
      </c>
      <c r="R361" t="str">
        <f>IF(Raw!R361="Y","P","")</f>
        <v/>
      </c>
      <c r="S361" t="str">
        <f>IF(Raw!S361="Y","D","")</f>
        <v/>
      </c>
    </row>
    <row r="362" spans="1:19" x14ac:dyDescent="0.2">
      <c r="A362" t="s">
        <v>3</v>
      </c>
      <c r="B362" s="1" t="s">
        <v>15</v>
      </c>
      <c r="C362">
        <v>1</v>
      </c>
      <c r="D362">
        <v>2</v>
      </c>
      <c r="E362">
        <v>1</v>
      </c>
      <c r="F362">
        <v>1</v>
      </c>
      <c r="G362">
        <v>1</v>
      </c>
      <c r="H362">
        <v>1</v>
      </c>
      <c r="I362">
        <v>2</v>
      </c>
      <c r="J362">
        <v>1</v>
      </c>
      <c r="M362" t="s">
        <v>28</v>
      </c>
      <c r="N362" t="s">
        <v>28</v>
      </c>
      <c r="Q362" t="str">
        <f>IF(Raw!Q362="Y","S","")</f>
        <v/>
      </c>
      <c r="R362" t="str">
        <f>IF(Raw!R362="Y","P","")</f>
        <v/>
      </c>
      <c r="S362" t="str">
        <f>IF(Raw!S362="Y","D","")</f>
        <v/>
      </c>
    </row>
    <row r="363" spans="1:19" x14ac:dyDescent="0.2">
      <c r="A363" t="s">
        <v>3</v>
      </c>
      <c r="B363" s="1" t="s">
        <v>14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M363" t="s">
        <v>28</v>
      </c>
      <c r="N363" t="s">
        <v>28</v>
      </c>
      <c r="Q363" t="str">
        <f>IF(Raw!Q363="Y","S","")</f>
        <v/>
      </c>
      <c r="R363" t="str">
        <f>IF(Raw!R363="Y","P","")</f>
        <v/>
      </c>
      <c r="S363" t="str">
        <f>IF(Raw!S363="Y","D","")</f>
        <v/>
      </c>
    </row>
    <row r="364" spans="1:19" x14ac:dyDescent="0.2">
      <c r="A364" t="s">
        <v>3</v>
      </c>
      <c r="B364" s="1" t="s">
        <v>14</v>
      </c>
      <c r="C364">
        <v>1</v>
      </c>
      <c r="D364">
        <v>1</v>
      </c>
      <c r="E364" t="s">
        <v>13</v>
      </c>
      <c r="F364">
        <v>7</v>
      </c>
      <c r="G364" t="s">
        <v>13</v>
      </c>
      <c r="H364">
        <v>1</v>
      </c>
      <c r="I364">
        <v>1</v>
      </c>
      <c r="J364">
        <v>1</v>
      </c>
      <c r="M364" t="s">
        <v>18</v>
      </c>
      <c r="N364" t="s">
        <v>22</v>
      </c>
      <c r="Q364" t="str">
        <f>IF(Raw!Q364="Y","S","")</f>
        <v/>
      </c>
      <c r="R364" t="str">
        <f>IF(Raw!R364="Y","P","")</f>
        <v/>
      </c>
      <c r="S364" t="str">
        <f>IF(Raw!S364="Y","D","")</f>
        <v/>
      </c>
    </row>
    <row r="365" spans="1:19" x14ac:dyDescent="0.2">
      <c r="A365" t="s">
        <v>3</v>
      </c>
      <c r="B365" s="1" t="s">
        <v>13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M365" t="s">
        <v>28</v>
      </c>
      <c r="N365" t="s">
        <v>28</v>
      </c>
      <c r="Q365" t="str">
        <f>IF(Raw!Q365="Y","S","")</f>
        <v/>
      </c>
      <c r="R365" t="str">
        <f>IF(Raw!R365="Y","P","")</f>
        <v/>
      </c>
      <c r="S365" t="str">
        <f>IF(Raw!S365="Y","D","")</f>
        <v/>
      </c>
    </row>
    <row r="366" spans="1:19" x14ac:dyDescent="0.2">
      <c r="A366" t="s">
        <v>3</v>
      </c>
      <c r="B366" s="1" t="s">
        <v>15</v>
      </c>
      <c r="C366">
        <v>1</v>
      </c>
      <c r="D366">
        <v>1</v>
      </c>
      <c r="E366" t="s">
        <v>13</v>
      </c>
      <c r="F366">
        <v>1</v>
      </c>
      <c r="G366">
        <v>1</v>
      </c>
      <c r="H366">
        <v>1</v>
      </c>
      <c r="I366">
        <v>5</v>
      </c>
      <c r="J366">
        <v>1</v>
      </c>
      <c r="M366" t="s">
        <v>19</v>
      </c>
      <c r="N366" t="s">
        <v>25</v>
      </c>
      <c r="Q366" t="str">
        <f>IF(Raw!Q366="Y","S","")</f>
        <v/>
      </c>
      <c r="R366" t="str">
        <f>IF(Raw!R366="Y","P","")</f>
        <v/>
      </c>
      <c r="S366" t="str">
        <f>IF(Raw!S366="Y","D","")</f>
        <v/>
      </c>
    </row>
    <row r="367" spans="1:19" x14ac:dyDescent="0.2">
      <c r="A367" t="s">
        <v>3</v>
      </c>
      <c r="B367" s="1" t="s">
        <v>14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M367" t="s">
        <v>28</v>
      </c>
      <c r="N367" t="s">
        <v>28</v>
      </c>
      <c r="Q367" t="str">
        <f>IF(Raw!Q367="Y","S","")</f>
        <v/>
      </c>
      <c r="R367" t="str">
        <f>IF(Raw!R367="Y","P","")</f>
        <v/>
      </c>
      <c r="S367" t="str">
        <f>IF(Raw!S367="Y","D","")</f>
        <v/>
      </c>
    </row>
    <row r="368" spans="1:19" x14ac:dyDescent="0.2">
      <c r="A368" t="s">
        <v>3</v>
      </c>
      <c r="B368" s="1" t="s">
        <v>14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M368" t="s">
        <v>28</v>
      </c>
      <c r="N368" t="s">
        <v>28</v>
      </c>
      <c r="Q368" t="str">
        <f>IF(Raw!Q368="Y","S","")</f>
        <v/>
      </c>
      <c r="R368" t="str">
        <f>IF(Raw!R368="Y","P","")</f>
        <v/>
      </c>
      <c r="S368" t="str">
        <f>IF(Raw!S368="Y","D","")</f>
        <v/>
      </c>
    </row>
    <row r="369" spans="1:19" x14ac:dyDescent="0.2">
      <c r="A369" t="s">
        <v>3</v>
      </c>
      <c r="B369" s="1" t="s">
        <v>16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M369" t="s">
        <v>28</v>
      </c>
      <c r="N369" t="s">
        <v>28</v>
      </c>
      <c r="Q369" t="str">
        <f>IF(Raw!Q369="Y","S","")</f>
        <v/>
      </c>
      <c r="R369" t="str">
        <f>IF(Raw!R369="Y","P","")</f>
        <v/>
      </c>
      <c r="S369" t="str">
        <f>IF(Raw!S369="Y","D","")</f>
        <v/>
      </c>
    </row>
    <row r="370" spans="1:19" x14ac:dyDescent="0.2">
      <c r="A370" t="s">
        <v>3</v>
      </c>
      <c r="B370" s="1" t="s">
        <v>16</v>
      </c>
      <c r="C370">
        <v>1</v>
      </c>
      <c r="D370">
        <v>1</v>
      </c>
      <c r="E370">
        <v>1</v>
      </c>
      <c r="F370" t="s">
        <v>13</v>
      </c>
      <c r="G370">
        <v>1</v>
      </c>
      <c r="H370">
        <v>1</v>
      </c>
      <c r="I370">
        <v>1</v>
      </c>
      <c r="J370">
        <v>1</v>
      </c>
      <c r="M370" t="s">
        <v>28</v>
      </c>
      <c r="N370" t="s">
        <v>28</v>
      </c>
      <c r="Q370" t="str">
        <f>IF(Raw!Q370="Y","S","")</f>
        <v/>
      </c>
      <c r="R370" t="str">
        <f>IF(Raw!R370="Y","P","")</f>
        <v/>
      </c>
      <c r="S370" t="str">
        <f>IF(Raw!S370="Y","D","")</f>
        <v/>
      </c>
    </row>
    <row r="371" spans="1:19" x14ac:dyDescent="0.2">
      <c r="A371" t="s">
        <v>3</v>
      </c>
      <c r="B371" s="1" t="s">
        <v>14</v>
      </c>
      <c r="C371">
        <v>1</v>
      </c>
      <c r="D371">
        <v>1</v>
      </c>
      <c r="E371">
        <v>1</v>
      </c>
      <c r="F371">
        <v>7</v>
      </c>
      <c r="G371">
        <v>1</v>
      </c>
      <c r="H371">
        <v>1</v>
      </c>
      <c r="I371">
        <v>1</v>
      </c>
      <c r="J371">
        <v>1</v>
      </c>
      <c r="M371" t="s">
        <v>18</v>
      </c>
      <c r="N371" t="s">
        <v>22</v>
      </c>
      <c r="Q371" t="str">
        <f>IF(Raw!Q371="Y","S","")</f>
        <v/>
      </c>
      <c r="R371" t="str">
        <f>IF(Raw!R371="Y","P","")</f>
        <v/>
      </c>
      <c r="S371" t="str">
        <f>IF(Raw!S371="Y","D","")</f>
        <v/>
      </c>
    </row>
    <row r="372" spans="1:19" x14ac:dyDescent="0.2">
      <c r="A372" t="s">
        <v>3</v>
      </c>
      <c r="B372" s="1" t="s">
        <v>13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M372" t="s">
        <v>28</v>
      </c>
      <c r="N372" t="s">
        <v>28</v>
      </c>
      <c r="Q372" t="str">
        <f>IF(Raw!Q372="Y","S","")</f>
        <v/>
      </c>
      <c r="R372" t="str">
        <f>IF(Raw!R372="Y","P","")</f>
        <v/>
      </c>
      <c r="S372" t="str">
        <f>IF(Raw!S372="Y","D","")</f>
        <v/>
      </c>
    </row>
    <row r="373" spans="1:19" x14ac:dyDescent="0.2">
      <c r="A373" t="s">
        <v>3</v>
      </c>
      <c r="B373" s="1" t="s">
        <v>15</v>
      </c>
      <c r="C373">
        <v>1</v>
      </c>
      <c r="D373">
        <v>1</v>
      </c>
      <c r="E373">
        <v>1</v>
      </c>
      <c r="F373">
        <v>1</v>
      </c>
      <c r="G373">
        <v>1</v>
      </c>
      <c r="H373" t="s">
        <v>13</v>
      </c>
      <c r="I373">
        <v>5</v>
      </c>
      <c r="J373">
        <v>1</v>
      </c>
      <c r="M373" t="s">
        <v>19</v>
      </c>
      <c r="N373" t="s">
        <v>25</v>
      </c>
      <c r="Q373" t="str">
        <f>IF(Raw!Q373="Y","S","")</f>
        <v/>
      </c>
      <c r="R373" t="str">
        <f>IF(Raw!R373="Y","P","")</f>
        <v/>
      </c>
      <c r="S373" t="str">
        <f>IF(Raw!S373="Y","D","")</f>
        <v/>
      </c>
    </row>
    <row r="374" spans="1:19" x14ac:dyDescent="0.2">
      <c r="A374" t="s">
        <v>3</v>
      </c>
      <c r="B374" s="1" t="s">
        <v>16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M374" t="s">
        <v>28</v>
      </c>
      <c r="N374" t="s">
        <v>28</v>
      </c>
      <c r="Q374" t="str">
        <f>IF(Raw!Q374="Y","S","")</f>
        <v/>
      </c>
      <c r="R374" t="str">
        <f>IF(Raw!R374="Y","P","")</f>
        <v/>
      </c>
      <c r="S374" t="str">
        <f>IF(Raw!S374="Y","D","")</f>
        <v/>
      </c>
    </row>
    <row r="375" spans="1:19" x14ac:dyDescent="0.2">
      <c r="A375" t="s">
        <v>3</v>
      </c>
      <c r="B375" s="1" t="s">
        <v>15</v>
      </c>
      <c r="C375">
        <v>1</v>
      </c>
      <c r="D375">
        <v>6</v>
      </c>
      <c r="E375">
        <v>3</v>
      </c>
      <c r="F375">
        <v>7</v>
      </c>
      <c r="G375">
        <v>6</v>
      </c>
      <c r="H375">
        <v>7</v>
      </c>
      <c r="I375">
        <v>2</v>
      </c>
      <c r="J375">
        <v>2</v>
      </c>
      <c r="M375" t="s">
        <v>44</v>
      </c>
      <c r="N375" t="s">
        <v>108</v>
      </c>
      <c r="Q375" t="str">
        <f>IF(Raw!Q375="Y","S","")</f>
        <v/>
      </c>
      <c r="R375" t="str">
        <f>IF(Raw!R375="Y","P","")</f>
        <v/>
      </c>
      <c r="S375" t="str">
        <f>IF(Raw!S375="Y","D","")</f>
        <v/>
      </c>
    </row>
    <row r="376" spans="1:19" x14ac:dyDescent="0.2">
      <c r="A376" t="s">
        <v>3</v>
      </c>
      <c r="B376" s="1" t="s">
        <v>15</v>
      </c>
      <c r="C376">
        <v>1</v>
      </c>
      <c r="D376">
        <v>1</v>
      </c>
      <c r="E376">
        <v>3</v>
      </c>
      <c r="F376">
        <v>7</v>
      </c>
      <c r="G376">
        <v>1</v>
      </c>
      <c r="H376">
        <v>1</v>
      </c>
      <c r="I376">
        <v>2</v>
      </c>
      <c r="J376">
        <v>1</v>
      </c>
      <c r="M376" t="s">
        <v>45</v>
      </c>
      <c r="N376" t="s">
        <v>60</v>
      </c>
      <c r="Q376" t="str">
        <f>IF(Raw!Q376="Y","S","")</f>
        <v/>
      </c>
      <c r="R376" t="str">
        <f>IF(Raw!R376="Y","P","")</f>
        <v/>
      </c>
      <c r="S376" t="str">
        <f>IF(Raw!S376="Y","D","")</f>
        <v/>
      </c>
    </row>
    <row r="377" spans="1:19" x14ac:dyDescent="0.2">
      <c r="A377" t="s">
        <v>3</v>
      </c>
      <c r="B377" s="1" t="s">
        <v>13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M377" t="s">
        <v>28</v>
      </c>
      <c r="N377" t="s">
        <v>28</v>
      </c>
      <c r="Q377" t="str">
        <f>IF(Raw!Q377="Y","S","")</f>
        <v/>
      </c>
      <c r="R377" t="str">
        <f>IF(Raw!R377="Y","P","")</f>
        <v/>
      </c>
      <c r="S377" t="str">
        <f>IF(Raw!S377="Y","D","")</f>
        <v/>
      </c>
    </row>
    <row r="378" spans="1:19" x14ac:dyDescent="0.2">
      <c r="A378" t="s">
        <v>3</v>
      </c>
      <c r="B378" s="1" t="s">
        <v>14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6</v>
      </c>
      <c r="J378">
        <v>1</v>
      </c>
      <c r="M378" t="s">
        <v>19</v>
      </c>
      <c r="N378" t="s">
        <v>25</v>
      </c>
      <c r="Q378" t="str">
        <f>IF(Raw!Q378="Y","S","")</f>
        <v/>
      </c>
      <c r="R378" t="str">
        <f>IF(Raw!R378="Y","P","")</f>
        <v/>
      </c>
      <c r="S378" t="str">
        <f>IF(Raw!S378="Y","D","")</f>
        <v/>
      </c>
    </row>
    <row r="379" spans="1:19" x14ac:dyDescent="0.2">
      <c r="A379" t="s">
        <v>3</v>
      </c>
      <c r="B379" s="1" t="s">
        <v>15</v>
      </c>
      <c r="C379">
        <v>1</v>
      </c>
      <c r="D379">
        <v>1</v>
      </c>
      <c r="E379">
        <v>2</v>
      </c>
      <c r="F379">
        <v>7</v>
      </c>
      <c r="G379">
        <v>1</v>
      </c>
      <c r="H379">
        <v>1</v>
      </c>
      <c r="I379">
        <v>2</v>
      </c>
      <c r="J379">
        <v>1</v>
      </c>
      <c r="M379" t="s">
        <v>18</v>
      </c>
      <c r="N379" t="s">
        <v>22</v>
      </c>
      <c r="Q379" t="str">
        <f>IF(Raw!Q379="Y","S","")</f>
        <v/>
      </c>
      <c r="R379" t="str">
        <f>IF(Raw!R379="Y","P","")</f>
        <v/>
      </c>
      <c r="S379" t="str">
        <f>IF(Raw!S379="Y","D","")</f>
        <v/>
      </c>
    </row>
    <row r="380" spans="1:19" x14ac:dyDescent="0.2">
      <c r="A380" t="s">
        <v>3</v>
      </c>
      <c r="B380" s="1" t="s">
        <v>15</v>
      </c>
      <c r="C380">
        <v>1</v>
      </c>
      <c r="D380">
        <v>7</v>
      </c>
      <c r="E380">
        <v>7</v>
      </c>
      <c r="F380">
        <v>7</v>
      </c>
      <c r="G380">
        <v>1</v>
      </c>
      <c r="H380">
        <v>4</v>
      </c>
      <c r="I380">
        <v>3</v>
      </c>
      <c r="J380">
        <v>1</v>
      </c>
      <c r="M380" t="s">
        <v>44</v>
      </c>
      <c r="N380" t="s">
        <v>54</v>
      </c>
      <c r="Q380" t="str">
        <f>IF(Raw!Q380="Y","S","")</f>
        <v/>
      </c>
      <c r="R380" t="str">
        <f>IF(Raw!R380="Y","P","")</f>
        <v/>
      </c>
      <c r="S380" t="str">
        <f>IF(Raw!S380="Y","D","")</f>
        <v/>
      </c>
    </row>
    <row r="381" spans="1:19" x14ac:dyDescent="0.2">
      <c r="A381" t="s">
        <v>3</v>
      </c>
      <c r="B381" s="1" t="s">
        <v>15</v>
      </c>
      <c r="C381">
        <v>1</v>
      </c>
      <c r="D381">
        <v>1</v>
      </c>
      <c r="E381">
        <v>1</v>
      </c>
      <c r="F381">
        <v>7</v>
      </c>
      <c r="G381">
        <v>1</v>
      </c>
      <c r="H381">
        <v>2</v>
      </c>
      <c r="I381">
        <v>7</v>
      </c>
      <c r="J381">
        <v>1</v>
      </c>
      <c r="M381" t="s">
        <v>42</v>
      </c>
      <c r="N381" t="s">
        <v>58</v>
      </c>
      <c r="Q381" t="str">
        <f>IF(Raw!Q381="Y","S","")</f>
        <v/>
      </c>
      <c r="R381" t="str">
        <f>IF(Raw!R381="Y","P","")</f>
        <v/>
      </c>
      <c r="S381" t="str">
        <f>IF(Raw!S381="Y","D","")</f>
        <v/>
      </c>
    </row>
    <row r="382" spans="1:19" x14ac:dyDescent="0.2">
      <c r="A382" t="s">
        <v>3</v>
      </c>
      <c r="B382" s="1" t="s">
        <v>15</v>
      </c>
      <c r="C382">
        <v>1</v>
      </c>
      <c r="D382">
        <v>1</v>
      </c>
      <c r="E382">
        <v>3</v>
      </c>
      <c r="F382">
        <v>1</v>
      </c>
      <c r="G382">
        <v>2</v>
      </c>
      <c r="H382">
        <v>7</v>
      </c>
      <c r="I382">
        <v>7</v>
      </c>
      <c r="J382">
        <v>5</v>
      </c>
      <c r="M382" t="s">
        <v>43</v>
      </c>
      <c r="N382" t="s">
        <v>62</v>
      </c>
      <c r="Q382" t="str">
        <f>IF(Raw!Q382="Y","S","")</f>
        <v/>
      </c>
      <c r="R382" t="str">
        <f>IF(Raw!R382="Y","P","")</f>
        <v/>
      </c>
      <c r="S382" t="str">
        <f>IF(Raw!S382="Y","D","")</f>
        <v/>
      </c>
    </row>
    <row r="383" spans="1:19" x14ac:dyDescent="0.2">
      <c r="A383" t="s">
        <v>3</v>
      </c>
      <c r="B383" s="1" t="s">
        <v>14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M383" t="s">
        <v>28</v>
      </c>
      <c r="N383" t="s">
        <v>28</v>
      </c>
      <c r="Q383" t="str">
        <f>IF(Raw!Q383="Y","S","")</f>
        <v/>
      </c>
      <c r="R383" t="str">
        <f>IF(Raw!R383="Y","P","")</f>
        <v/>
      </c>
      <c r="S383" t="str">
        <f>IF(Raw!S383="Y","D","")</f>
        <v/>
      </c>
    </row>
    <row r="384" spans="1:19" x14ac:dyDescent="0.2">
      <c r="A384" t="s">
        <v>3</v>
      </c>
      <c r="B384" s="1" t="s">
        <v>14</v>
      </c>
      <c r="C384">
        <v>1</v>
      </c>
      <c r="D384">
        <v>1</v>
      </c>
      <c r="E384">
        <v>1</v>
      </c>
      <c r="F384">
        <v>1</v>
      </c>
      <c r="G384" t="s">
        <v>13</v>
      </c>
      <c r="H384">
        <v>1</v>
      </c>
      <c r="I384">
        <v>7</v>
      </c>
      <c r="J384">
        <v>1</v>
      </c>
      <c r="M384" t="s">
        <v>19</v>
      </c>
      <c r="N384" t="s">
        <v>25</v>
      </c>
      <c r="Q384" t="str">
        <f>IF(Raw!Q384="Y","S","")</f>
        <v/>
      </c>
      <c r="R384" t="str">
        <f>IF(Raw!R384="Y","P","")</f>
        <v/>
      </c>
      <c r="S384" t="str">
        <f>IF(Raw!S384="Y","D","")</f>
        <v/>
      </c>
    </row>
    <row r="385" spans="1:19" x14ac:dyDescent="0.2">
      <c r="A385" t="s">
        <v>3</v>
      </c>
      <c r="B385" s="1" t="s">
        <v>14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M385" t="s">
        <v>28</v>
      </c>
      <c r="N385" t="s">
        <v>28</v>
      </c>
      <c r="Q385" t="str">
        <f>IF(Raw!Q385="Y","S","")</f>
        <v/>
      </c>
      <c r="R385" t="str">
        <f>IF(Raw!R385="Y","P","")</f>
        <v/>
      </c>
      <c r="S385" t="str">
        <f>IF(Raw!S385="Y","D","")</f>
        <v/>
      </c>
    </row>
    <row r="386" spans="1:19" x14ac:dyDescent="0.2">
      <c r="A386" t="s">
        <v>3</v>
      </c>
      <c r="B386" s="1" t="s">
        <v>15</v>
      </c>
      <c r="C386">
        <v>1</v>
      </c>
      <c r="D386">
        <v>2</v>
      </c>
      <c r="E386">
        <v>7</v>
      </c>
      <c r="F386">
        <v>1</v>
      </c>
      <c r="G386">
        <v>1</v>
      </c>
      <c r="H386">
        <v>1</v>
      </c>
      <c r="I386">
        <v>1</v>
      </c>
      <c r="J386">
        <v>1</v>
      </c>
      <c r="M386" t="s">
        <v>17</v>
      </c>
      <c r="N386" t="s">
        <v>19</v>
      </c>
      <c r="Q386" t="str">
        <f>IF(Raw!Q386="Y","S","")</f>
        <v/>
      </c>
      <c r="R386" t="str">
        <f>IF(Raw!R386="Y","P","")</f>
        <v/>
      </c>
      <c r="S386" t="str">
        <f>IF(Raw!S386="Y","D","")</f>
        <v/>
      </c>
    </row>
    <row r="387" spans="1:19" x14ac:dyDescent="0.2">
      <c r="A387" t="s">
        <v>3</v>
      </c>
      <c r="B387" s="1" t="s">
        <v>15</v>
      </c>
      <c r="C387">
        <v>1</v>
      </c>
      <c r="D387">
        <v>1</v>
      </c>
      <c r="E387">
        <v>1</v>
      </c>
      <c r="F387">
        <v>1</v>
      </c>
      <c r="G387" t="s">
        <v>13</v>
      </c>
      <c r="H387">
        <v>2</v>
      </c>
      <c r="I387">
        <v>2</v>
      </c>
      <c r="J387">
        <v>1</v>
      </c>
      <c r="M387" t="s">
        <v>28</v>
      </c>
      <c r="N387" t="s">
        <v>28</v>
      </c>
      <c r="Q387" t="str">
        <f>IF(Raw!Q387="Y","S","")</f>
        <v/>
      </c>
      <c r="R387" t="str">
        <f>IF(Raw!R387="Y","P","")</f>
        <v/>
      </c>
      <c r="S387" t="str">
        <f>IF(Raw!S387="Y","D","")</f>
        <v/>
      </c>
    </row>
    <row r="388" spans="1:19" x14ac:dyDescent="0.2">
      <c r="A388" t="s">
        <v>3</v>
      </c>
      <c r="B388" s="1" t="s">
        <v>15</v>
      </c>
      <c r="C388" t="s">
        <v>13</v>
      </c>
      <c r="D388" t="s">
        <v>13</v>
      </c>
      <c r="E388" t="s">
        <v>13</v>
      </c>
      <c r="F388" t="s">
        <v>13</v>
      </c>
      <c r="G388">
        <v>1</v>
      </c>
      <c r="H388">
        <v>1</v>
      </c>
      <c r="I388">
        <v>1</v>
      </c>
      <c r="J388">
        <v>1</v>
      </c>
      <c r="M388" t="s">
        <v>28</v>
      </c>
      <c r="N388" t="s">
        <v>28</v>
      </c>
      <c r="Q388" t="str">
        <f>IF(Raw!Q388="Y","S","")</f>
        <v/>
      </c>
      <c r="R388" t="str">
        <f>IF(Raw!R388="Y","P","")</f>
        <v/>
      </c>
      <c r="S388" t="str">
        <f>IF(Raw!S388="Y","D","")</f>
        <v/>
      </c>
    </row>
    <row r="389" spans="1:19" x14ac:dyDescent="0.2">
      <c r="A389" t="s">
        <v>3</v>
      </c>
      <c r="B389" s="1" t="s">
        <v>15</v>
      </c>
      <c r="C389">
        <v>2</v>
      </c>
      <c r="D389">
        <v>1</v>
      </c>
      <c r="E389" t="s">
        <v>13</v>
      </c>
      <c r="F389" t="s">
        <v>13</v>
      </c>
      <c r="G389" t="s">
        <v>13</v>
      </c>
      <c r="H389" t="s">
        <v>13</v>
      </c>
      <c r="I389" t="s">
        <v>13</v>
      </c>
      <c r="J389" t="s">
        <v>13</v>
      </c>
      <c r="M389" t="s">
        <v>28</v>
      </c>
      <c r="N389" t="s">
        <v>28</v>
      </c>
      <c r="Q389" t="str">
        <f>IF(Raw!Q389="Y","S","")</f>
        <v/>
      </c>
      <c r="R389" t="str">
        <f>IF(Raw!R389="Y","P","")</f>
        <v/>
      </c>
      <c r="S389" t="str">
        <f>IF(Raw!S389="Y","D","")</f>
        <v/>
      </c>
    </row>
    <row r="390" spans="1:19" x14ac:dyDescent="0.2">
      <c r="A390" t="s">
        <v>3</v>
      </c>
      <c r="B390" s="1" t="s">
        <v>13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M390" t="s">
        <v>28</v>
      </c>
      <c r="N390" t="s">
        <v>28</v>
      </c>
      <c r="Q390" t="str">
        <f>IF(Raw!Q390="Y","S","")</f>
        <v/>
      </c>
      <c r="R390" t="str">
        <f>IF(Raw!R390="Y","P","")</f>
        <v/>
      </c>
      <c r="S390" t="str">
        <f>IF(Raw!S390="Y","D","")</f>
        <v/>
      </c>
    </row>
    <row r="391" spans="1:19" x14ac:dyDescent="0.2">
      <c r="A391" t="s">
        <v>3</v>
      </c>
      <c r="B391" s="1" t="s">
        <v>14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M391" t="s">
        <v>28</v>
      </c>
      <c r="N391" t="s">
        <v>28</v>
      </c>
      <c r="Q391" t="str">
        <f>IF(Raw!Q391="Y","S","")</f>
        <v/>
      </c>
      <c r="R391" t="str">
        <f>IF(Raw!R391="Y","P","")</f>
        <v/>
      </c>
      <c r="S391" t="str">
        <f>IF(Raw!S391="Y","D","")</f>
        <v/>
      </c>
    </row>
    <row r="392" spans="1:19" x14ac:dyDescent="0.2">
      <c r="A392" t="s">
        <v>3</v>
      </c>
      <c r="B392" s="1" t="s">
        <v>15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3</v>
      </c>
      <c r="I392">
        <v>7</v>
      </c>
      <c r="J392">
        <v>1</v>
      </c>
      <c r="M392" t="s">
        <v>19</v>
      </c>
      <c r="N392" t="s">
        <v>70</v>
      </c>
      <c r="Q392" t="str">
        <f>IF(Raw!Q392="Y","S","")</f>
        <v/>
      </c>
      <c r="R392" t="str">
        <f>IF(Raw!R392="Y","P","")</f>
        <v/>
      </c>
      <c r="S392" t="str">
        <f>IF(Raw!S392="Y","D","")</f>
        <v/>
      </c>
    </row>
    <row r="393" spans="1:19" x14ac:dyDescent="0.2">
      <c r="A393" t="s">
        <v>3</v>
      </c>
      <c r="B393" s="1" t="s">
        <v>15</v>
      </c>
      <c r="C393">
        <v>1</v>
      </c>
      <c r="D393">
        <v>3</v>
      </c>
      <c r="E393">
        <v>2</v>
      </c>
      <c r="F393">
        <v>1</v>
      </c>
      <c r="G393">
        <v>6</v>
      </c>
      <c r="H393">
        <v>3</v>
      </c>
      <c r="I393" t="s">
        <v>13</v>
      </c>
      <c r="J393">
        <v>1</v>
      </c>
      <c r="M393" t="s">
        <v>44</v>
      </c>
      <c r="N393" t="s">
        <v>109</v>
      </c>
      <c r="Q393" t="str">
        <f>IF(Raw!Q393="Y","S","")</f>
        <v/>
      </c>
      <c r="R393" t="str">
        <f>IF(Raw!R393="Y","P","")</f>
        <v/>
      </c>
      <c r="S393" t="str">
        <f>IF(Raw!S393="Y","D","")</f>
        <v/>
      </c>
    </row>
    <row r="394" spans="1:19" x14ac:dyDescent="0.2">
      <c r="A394" t="s">
        <v>3</v>
      </c>
      <c r="B394" s="1" t="s">
        <v>15</v>
      </c>
      <c r="C394">
        <v>1</v>
      </c>
      <c r="D394">
        <v>6</v>
      </c>
      <c r="E394">
        <v>3</v>
      </c>
      <c r="F394">
        <v>5</v>
      </c>
      <c r="G394">
        <v>1</v>
      </c>
      <c r="H394">
        <v>4</v>
      </c>
      <c r="I394" t="s">
        <v>13</v>
      </c>
      <c r="J394" t="s">
        <v>13</v>
      </c>
      <c r="M394" t="s">
        <v>44</v>
      </c>
      <c r="N394" t="s">
        <v>110</v>
      </c>
      <c r="Q394" t="str">
        <f>IF(Raw!Q394="Y","S","")</f>
        <v/>
      </c>
      <c r="R394" t="str">
        <f>IF(Raw!R394="Y","P","")</f>
        <v/>
      </c>
      <c r="S394" t="str">
        <f>IF(Raw!S394="Y","D","")</f>
        <v/>
      </c>
    </row>
    <row r="395" spans="1:19" x14ac:dyDescent="0.2">
      <c r="A395" t="s">
        <v>3</v>
      </c>
      <c r="B395" s="1" t="s">
        <v>15</v>
      </c>
      <c r="C395" t="s">
        <v>13</v>
      </c>
      <c r="D395" t="s">
        <v>13</v>
      </c>
      <c r="E395" t="s">
        <v>13</v>
      </c>
      <c r="F395" t="s">
        <v>13</v>
      </c>
      <c r="G395" t="s">
        <v>13</v>
      </c>
      <c r="H395" t="s">
        <v>13</v>
      </c>
      <c r="I395" t="s">
        <v>13</v>
      </c>
      <c r="J395" t="s">
        <v>13</v>
      </c>
      <c r="M395" t="s">
        <v>28</v>
      </c>
      <c r="N395" t="s">
        <v>28</v>
      </c>
      <c r="Q395" t="str">
        <f>IF(Raw!Q395="Y","S","")</f>
        <v/>
      </c>
      <c r="R395" t="str">
        <f>IF(Raw!R395="Y","P","")</f>
        <v/>
      </c>
      <c r="S395" t="str">
        <f>IF(Raw!S395="Y","D","")</f>
        <v/>
      </c>
    </row>
    <row r="396" spans="1:19" x14ac:dyDescent="0.2">
      <c r="A396" t="s">
        <v>3</v>
      </c>
      <c r="B396" s="1" t="s">
        <v>16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M396" t="s">
        <v>28</v>
      </c>
      <c r="N396" t="s">
        <v>28</v>
      </c>
      <c r="Q396" t="str">
        <f>IF(Raw!Q396="Y","S","")</f>
        <v/>
      </c>
      <c r="R396" t="str">
        <f>IF(Raw!R396="Y","P","")</f>
        <v/>
      </c>
      <c r="S396" t="str">
        <f>IF(Raw!S396="Y","D","")</f>
        <v/>
      </c>
    </row>
    <row r="397" spans="1:19" x14ac:dyDescent="0.2">
      <c r="A397" t="s">
        <v>3</v>
      </c>
      <c r="B397" s="1" t="s">
        <v>14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M397" t="s">
        <v>28</v>
      </c>
      <c r="N397" t="s">
        <v>28</v>
      </c>
      <c r="Q397" t="str">
        <f>IF(Raw!Q397="Y","S","")</f>
        <v/>
      </c>
      <c r="R397" t="str">
        <f>IF(Raw!R397="Y","P","")</f>
        <v/>
      </c>
      <c r="S397" t="str">
        <f>IF(Raw!S397="Y","D","")</f>
        <v/>
      </c>
    </row>
    <row r="398" spans="1:19" x14ac:dyDescent="0.2">
      <c r="A398" t="s">
        <v>3</v>
      </c>
      <c r="B398" s="1" t="s">
        <v>15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2</v>
      </c>
      <c r="J398">
        <v>1</v>
      </c>
      <c r="M398" t="s">
        <v>28</v>
      </c>
      <c r="N398" t="s">
        <v>28</v>
      </c>
      <c r="Q398" t="str">
        <f>IF(Raw!Q398="Y","S","")</f>
        <v/>
      </c>
      <c r="R398" t="str">
        <f>IF(Raw!R398="Y","P","")</f>
        <v/>
      </c>
      <c r="S398" t="str">
        <f>IF(Raw!S398="Y","D","")</f>
        <v/>
      </c>
    </row>
    <row r="399" spans="1:19" x14ac:dyDescent="0.2">
      <c r="A399" t="s">
        <v>3</v>
      </c>
      <c r="B399" s="1" t="s">
        <v>15</v>
      </c>
      <c r="C399">
        <v>2</v>
      </c>
      <c r="D399">
        <v>5</v>
      </c>
      <c r="E399">
        <v>2</v>
      </c>
      <c r="F399" t="s">
        <v>13</v>
      </c>
      <c r="G399">
        <v>1</v>
      </c>
      <c r="H399">
        <v>1</v>
      </c>
      <c r="I399">
        <v>7</v>
      </c>
      <c r="J399">
        <v>1</v>
      </c>
      <c r="M399" t="s">
        <v>43</v>
      </c>
      <c r="N399" t="s">
        <v>79</v>
      </c>
      <c r="Q399" t="str">
        <f>IF(Raw!Q399="Y","S","")</f>
        <v/>
      </c>
      <c r="R399" t="str">
        <f>IF(Raw!R399="Y","P","")</f>
        <v/>
      </c>
      <c r="S399" t="str">
        <f>IF(Raw!S399="Y","D","")</f>
        <v/>
      </c>
    </row>
    <row r="400" spans="1:19" x14ac:dyDescent="0.2">
      <c r="A400" t="s">
        <v>3</v>
      </c>
      <c r="B400" s="1" t="s">
        <v>15</v>
      </c>
      <c r="C400">
        <v>1</v>
      </c>
      <c r="D400">
        <v>1</v>
      </c>
      <c r="E400">
        <v>2</v>
      </c>
      <c r="F400">
        <v>6</v>
      </c>
      <c r="G400">
        <v>1</v>
      </c>
      <c r="H400">
        <v>2</v>
      </c>
      <c r="I400">
        <v>3</v>
      </c>
      <c r="J400">
        <v>1</v>
      </c>
      <c r="M400" t="s">
        <v>42</v>
      </c>
      <c r="N400" t="s">
        <v>58</v>
      </c>
      <c r="Q400" t="str">
        <f>IF(Raw!Q400="Y","S","")</f>
        <v/>
      </c>
      <c r="R400" t="str">
        <f>IF(Raw!R400="Y","P","")</f>
        <v/>
      </c>
      <c r="S400" t="str">
        <f>IF(Raw!S400="Y","D","")</f>
        <v/>
      </c>
    </row>
    <row r="401" spans="1:19" x14ac:dyDescent="0.2">
      <c r="A401" t="s">
        <v>3</v>
      </c>
      <c r="B401" s="1" t="s">
        <v>15</v>
      </c>
      <c r="C401">
        <v>1</v>
      </c>
      <c r="D401">
        <v>7</v>
      </c>
      <c r="E401">
        <v>2</v>
      </c>
      <c r="F401">
        <v>1</v>
      </c>
      <c r="G401">
        <v>1</v>
      </c>
      <c r="H401">
        <v>6</v>
      </c>
      <c r="I401">
        <v>1</v>
      </c>
      <c r="J401">
        <v>1</v>
      </c>
      <c r="M401" t="s">
        <v>43</v>
      </c>
      <c r="N401" t="s">
        <v>111</v>
      </c>
      <c r="Q401" t="str">
        <f>IF(Raw!Q401="Y","S","")</f>
        <v/>
      </c>
      <c r="R401" t="str">
        <f>IF(Raw!R401="Y","P","")</f>
        <v/>
      </c>
      <c r="S401" t="str">
        <f>IF(Raw!S401="Y","D","")</f>
        <v/>
      </c>
    </row>
    <row r="402" spans="1:19" x14ac:dyDescent="0.2">
      <c r="A402" t="s">
        <v>3</v>
      </c>
      <c r="B402" s="1" t="s">
        <v>15</v>
      </c>
      <c r="C402">
        <v>1</v>
      </c>
      <c r="D402">
        <v>2</v>
      </c>
      <c r="E402">
        <v>3</v>
      </c>
      <c r="F402">
        <v>7</v>
      </c>
      <c r="G402">
        <v>1</v>
      </c>
      <c r="H402">
        <v>1</v>
      </c>
      <c r="I402">
        <v>1</v>
      </c>
      <c r="J402">
        <v>1</v>
      </c>
      <c r="M402" t="s">
        <v>45</v>
      </c>
      <c r="N402" t="s">
        <v>60</v>
      </c>
      <c r="Q402" t="str">
        <f>IF(Raw!Q402="Y","S","")</f>
        <v/>
      </c>
      <c r="R402" t="str">
        <f>IF(Raw!R402="Y","P","")</f>
        <v/>
      </c>
      <c r="S402" t="str">
        <f>IF(Raw!S402="Y","D","")</f>
        <v/>
      </c>
    </row>
    <row r="403" spans="1:19" x14ac:dyDescent="0.2">
      <c r="A403" t="s">
        <v>3</v>
      </c>
      <c r="B403" s="1" t="s">
        <v>14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M403" t="s">
        <v>28</v>
      </c>
      <c r="N403" t="s">
        <v>28</v>
      </c>
      <c r="Q403" t="str">
        <f>IF(Raw!Q403="Y","S","")</f>
        <v/>
      </c>
      <c r="R403" t="str">
        <f>IF(Raw!R403="Y","P","")</f>
        <v/>
      </c>
      <c r="S403" t="str">
        <f>IF(Raw!S403="Y","D","")</f>
        <v/>
      </c>
    </row>
    <row r="404" spans="1:19" x14ac:dyDescent="0.2">
      <c r="Q404" t="str">
        <f>IF(Raw!Q404="Y","S","")</f>
        <v/>
      </c>
      <c r="R404" t="str">
        <f>IF(Raw!R404="Y","P","")</f>
        <v/>
      </c>
      <c r="S404" t="str">
        <f>IF(Raw!S404="Y","D","")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4DF70-AAFB-8A44-8847-95470692EA84}">
  <dimension ref="A1:AF414"/>
  <sheetViews>
    <sheetView workbookViewId="0">
      <selection activeCell="A406" sqref="A406:XFD417"/>
    </sheetView>
  </sheetViews>
  <sheetFormatPr baseColWidth="10" defaultRowHeight="16" x14ac:dyDescent="0.2"/>
  <cols>
    <col min="4" max="4" width="14.6640625" bestFit="1" customWidth="1"/>
    <col min="7" max="7" width="12.6640625" bestFit="1" customWidth="1"/>
    <col min="8" max="8" width="13.33203125" bestFit="1" customWidth="1"/>
    <col min="9" max="9" width="16.33203125" bestFit="1" customWidth="1"/>
    <col min="10" max="10" width="13.5" bestFit="1" customWidth="1"/>
    <col min="11" max="11" width="14.6640625" bestFit="1" customWidth="1"/>
  </cols>
  <sheetData>
    <row r="1" spans="1:32" x14ac:dyDescent="0.2">
      <c r="A1" t="s">
        <v>0</v>
      </c>
      <c r="B1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O1" t="s">
        <v>29</v>
      </c>
      <c r="Q1" t="s">
        <v>30</v>
      </c>
      <c r="R1" t="s">
        <v>31</v>
      </c>
      <c r="S1" t="s">
        <v>32</v>
      </c>
      <c r="U1" t="s">
        <v>27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F1" t="s">
        <v>20</v>
      </c>
    </row>
    <row r="2" spans="1:32" x14ac:dyDescent="0.2">
      <c r="A2" t="s">
        <v>1</v>
      </c>
      <c r="B2" t="s">
        <v>14</v>
      </c>
      <c r="D2" s="3">
        <v>41.1</v>
      </c>
      <c r="E2" s="3">
        <v>13.2</v>
      </c>
      <c r="F2" s="3">
        <v>21.2</v>
      </c>
      <c r="G2" s="3">
        <v>17</v>
      </c>
      <c r="H2" s="3">
        <v>14</v>
      </c>
      <c r="I2" s="3">
        <v>2.5</v>
      </c>
      <c r="J2" s="3">
        <v>2.5</v>
      </c>
      <c r="K2" s="3">
        <v>2.5</v>
      </c>
      <c r="O2" t="s">
        <v>41</v>
      </c>
      <c r="Q2" t="str">
        <f>IF(OR(W2="S",X2="Y",Y2="D"),"S","")</f>
        <v/>
      </c>
      <c r="R2" t="str">
        <f>IF(OR(Z2="E",AA2="I"),"P","")</f>
        <v/>
      </c>
      <c r="S2" t="str">
        <f>IF(OR(AB2="T",AC2="O",AD2="W"),"D","")</f>
        <v/>
      </c>
      <c r="U2" t="s">
        <v>28</v>
      </c>
      <c r="W2" t="str">
        <f>IF(ISBLANK(D2),"",IF(D2&gt;400,"S",""))</f>
        <v/>
      </c>
      <c r="X2" t="str">
        <f>IF(ISBLANK(E2),"",IF(E2&gt;400,"Y",""))</f>
        <v/>
      </c>
      <c r="Y2" t="str">
        <f>IF(ISBLANK(F2),"",IF(F2&gt;400,"D",""))</f>
        <v/>
      </c>
      <c r="Z2" t="str">
        <f>IF(ISBLANK(G2),"",IF(G2&gt;5000,"E",""))</f>
        <v/>
      </c>
      <c r="AA2" t="str">
        <f>IF(ISBLANK(H2),"",IF(H2&gt;5000,"I",""))</f>
        <v/>
      </c>
      <c r="AB2" t="str">
        <f>IF(ISBLANK(I2),"",IF(I2&gt;20,"T",""))</f>
        <v/>
      </c>
      <c r="AC2" t="str">
        <f>IF(ISBLANK(J2),"",IF(J2&gt;20,"O",""))</f>
        <v/>
      </c>
      <c r="AD2" t="str">
        <f>IF(ISBLANK(K2),"",IF(K2&gt;230,"W",""))</f>
        <v/>
      </c>
      <c r="AF2" t="s">
        <v>28</v>
      </c>
    </row>
    <row r="3" spans="1:32" x14ac:dyDescent="0.2">
      <c r="A3" t="s">
        <v>1</v>
      </c>
      <c r="B3" t="s">
        <v>15</v>
      </c>
      <c r="D3" s="3">
        <v>105</v>
      </c>
      <c r="E3" s="3">
        <v>112</v>
      </c>
      <c r="F3" s="3">
        <v>231</v>
      </c>
      <c r="G3" s="3">
        <v>72200</v>
      </c>
      <c r="H3" s="3">
        <v>72200</v>
      </c>
      <c r="I3" s="3">
        <v>15</v>
      </c>
      <c r="J3" s="3"/>
      <c r="K3" s="3">
        <v>36</v>
      </c>
      <c r="O3" t="s">
        <v>21</v>
      </c>
      <c r="Q3" t="str">
        <f t="shared" ref="Q3:Q20" si="0">IF(OR(W3="S",X3="Y",Y3="D"),"S","")</f>
        <v/>
      </c>
      <c r="R3" t="str">
        <f t="shared" ref="R3:R20" si="1">IF(OR(Z3="E",AA3="I"),"P","")</f>
        <v>P</v>
      </c>
      <c r="S3" t="str">
        <f t="shared" ref="S3:S20" si="2">IF(OR(AB3="T",AC3="O",AD3="W"),"D","")</f>
        <v/>
      </c>
      <c r="U3" t="str">
        <f>_xlfn.CONCAT(Q3:S3)</f>
        <v>P</v>
      </c>
      <c r="W3" t="str">
        <f t="shared" ref="W3:W66" si="3">IF(ISBLANK(D3),"",IF(D3&gt;400,"S",""))</f>
        <v/>
      </c>
      <c r="X3" t="str">
        <f t="shared" ref="X3:X66" si="4">IF(ISBLANK(E3),"",IF(E3&gt;400,"Y",""))</f>
        <v/>
      </c>
      <c r="Y3" t="str">
        <f t="shared" ref="Y3:Y66" si="5">IF(ISBLANK(F3),"",IF(F3&gt;400,"D",""))</f>
        <v/>
      </c>
      <c r="Z3" t="str">
        <f t="shared" ref="Z3:Z66" si="6">IF(ISBLANK(G3),"",IF(G3&gt;5000,"E",""))</f>
        <v>E</v>
      </c>
      <c r="AA3" t="str">
        <f t="shared" ref="AA3:AA66" si="7">IF(ISBLANK(H3),"",IF(H3&gt;5000,"I",""))</f>
        <v>I</v>
      </c>
      <c r="AB3" t="str">
        <f t="shared" ref="AB3:AB66" si="8">IF(ISBLANK(I3),"",IF(I3&gt;20,"T",""))</f>
        <v/>
      </c>
      <c r="AC3" t="str">
        <f t="shared" ref="AC3:AC66" si="9">IF(ISBLANK(J3),"",IF(J3&gt;20,"O",""))</f>
        <v/>
      </c>
      <c r="AD3" t="str">
        <f t="shared" ref="AD3:AD66" si="10">IF(ISBLANK(K3),"",IF(K3&gt;230,"W",""))</f>
        <v/>
      </c>
      <c r="AF3" t="str">
        <f t="shared" ref="AF3:AF66" si="11">_xlfn.CONCAT(W3:AD3)</f>
        <v>EI</v>
      </c>
    </row>
    <row r="4" spans="1:32" x14ac:dyDescent="0.2">
      <c r="A4" t="s">
        <v>1</v>
      </c>
      <c r="B4" t="s">
        <v>15</v>
      </c>
      <c r="D4" s="3">
        <v>28.3</v>
      </c>
      <c r="E4" s="3">
        <v>51.6</v>
      </c>
      <c r="F4" s="3">
        <v>275</v>
      </c>
      <c r="G4" s="3">
        <v>129400</v>
      </c>
      <c r="H4" s="3">
        <v>1527</v>
      </c>
      <c r="I4" s="3">
        <v>74</v>
      </c>
      <c r="J4" s="3">
        <v>31</v>
      </c>
      <c r="K4" s="3">
        <v>273</v>
      </c>
      <c r="O4" t="s">
        <v>41</v>
      </c>
      <c r="Q4" t="str">
        <f t="shared" si="0"/>
        <v/>
      </c>
      <c r="R4" t="str">
        <f t="shared" si="1"/>
        <v>P</v>
      </c>
      <c r="S4" t="str">
        <f t="shared" si="2"/>
        <v>D</v>
      </c>
      <c r="U4" t="str">
        <f>_xlfn.CONCAT(Q4:S4)</f>
        <v>PD</v>
      </c>
      <c r="W4" t="str">
        <f t="shared" si="3"/>
        <v/>
      </c>
      <c r="X4" t="str">
        <f t="shared" si="4"/>
        <v/>
      </c>
      <c r="Y4" t="str">
        <f t="shared" si="5"/>
        <v/>
      </c>
      <c r="Z4" t="str">
        <f t="shared" si="6"/>
        <v>E</v>
      </c>
      <c r="AA4" t="str">
        <f t="shared" si="7"/>
        <v/>
      </c>
      <c r="AB4" t="str">
        <f t="shared" si="8"/>
        <v>T</v>
      </c>
      <c r="AC4" t="str">
        <f t="shared" si="9"/>
        <v>O</v>
      </c>
      <c r="AD4" t="str">
        <f t="shared" si="10"/>
        <v>W</v>
      </c>
      <c r="AF4" t="str">
        <f t="shared" si="11"/>
        <v>ETOW</v>
      </c>
    </row>
    <row r="5" spans="1:32" x14ac:dyDescent="0.2">
      <c r="A5" t="s">
        <v>1</v>
      </c>
      <c r="B5" t="s">
        <v>13</v>
      </c>
      <c r="D5" s="3"/>
      <c r="E5" s="3"/>
      <c r="F5" s="3"/>
      <c r="G5" s="3"/>
      <c r="H5" s="3"/>
      <c r="I5" s="3">
        <v>13</v>
      </c>
      <c r="J5" s="3">
        <v>7</v>
      </c>
      <c r="K5" s="3">
        <v>2.5</v>
      </c>
      <c r="O5" t="s">
        <v>21</v>
      </c>
      <c r="Q5" t="str">
        <f t="shared" si="0"/>
        <v/>
      </c>
      <c r="R5" t="str">
        <f t="shared" si="1"/>
        <v/>
      </c>
      <c r="S5" t="str">
        <f t="shared" si="2"/>
        <v/>
      </c>
      <c r="U5" t="s">
        <v>28</v>
      </c>
      <c r="W5" t="str">
        <f t="shared" si="3"/>
        <v/>
      </c>
      <c r="X5" t="str">
        <f t="shared" si="4"/>
        <v/>
      </c>
      <c r="Y5" t="str">
        <f t="shared" si="5"/>
        <v/>
      </c>
      <c r="Z5" t="str">
        <f t="shared" si="6"/>
        <v/>
      </c>
      <c r="AA5" t="str">
        <f t="shared" si="7"/>
        <v/>
      </c>
      <c r="AB5" t="str">
        <f t="shared" si="8"/>
        <v/>
      </c>
      <c r="AC5" t="str">
        <f t="shared" si="9"/>
        <v/>
      </c>
      <c r="AD5" t="str">
        <f t="shared" si="10"/>
        <v/>
      </c>
      <c r="AF5" t="s">
        <v>28</v>
      </c>
    </row>
    <row r="6" spans="1:32" x14ac:dyDescent="0.2">
      <c r="A6" t="s">
        <v>1</v>
      </c>
      <c r="B6" t="s">
        <v>16</v>
      </c>
      <c r="D6" s="3">
        <v>13.9</v>
      </c>
      <c r="E6" s="3">
        <v>8.4</v>
      </c>
      <c r="F6" s="3">
        <v>7.8</v>
      </c>
      <c r="G6" s="3">
        <v>2.5</v>
      </c>
      <c r="H6" s="3">
        <v>2.5</v>
      </c>
      <c r="I6" s="3">
        <v>2.5</v>
      </c>
      <c r="J6" s="3">
        <v>2.5</v>
      </c>
      <c r="K6" s="3">
        <v>2.5</v>
      </c>
      <c r="O6" t="s">
        <v>41</v>
      </c>
      <c r="Q6" t="str">
        <f t="shared" si="0"/>
        <v/>
      </c>
      <c r="R6" t="str">
        <f t="shared" si="1"/>
        <v/>
      </c>
      <c r="S6" t="str">
        <f t="shared" si="2"/>
        <v/>
      </c>
      <c r="U6" t="s">
        <v>28</v>
      </c>
      <c r="W6" t="str">
        <f t="shared" si="3"/>
        <v/>
      </c>
      <c r="X6" t="str">
        <f t="shared" si="4"/>
        <v/>
      </c>
      <c r="Y6" t="str">
        <f t="shared" si="5"/>
        <v/>
      </c>
      <c r="Z6" t="str">
        <f t="shared" si="6"/>
        <v/>
      </c>
      <c r="AA6" t="str">
        <f t="shared" si="7"/>
        <v/>
      </c>
      <c r="AB6" t="str">
        <f t="shared" si="8"/>
        <v/>
      </c>
      <c r="AC6" t="str">
        <f t="shared" si="9"/>
        <v/>
      </c>
      <c r="AD6" t="str">
        <f t="shared" si="10"/>
        <v/>
      </c>
      <c r="AF6" t="s">
        <v>28</v>
      </c>
    </row>
    <row r="7" spans="1:32" x14ac:dyDescent="0.2">
      <c r="A7" t="s">
        <v>1</v>
      </c>
      <c r="B7" t="s">
        <v>13</v>
      </c>
      <c r="D7" s="3">
        <v>157</v>
      </c>
      <c r="E7" s="3">
        <v>95.7</v>
      </c>
      <c r="F7" s="3">
        <v>266</v>
      </c>
      <c r="G7" s="3">
        <v>3325</v>
      </c>
      <c r="H7" s="3">
        <v>2054</v>
      </c>
      <c r="I7" s="3">
        <v>5</v>
      </c>
      <c r="J7" s="3">
        <v>14</v>
      </c>
      <c r="K7" s="3">
        <v>4</v>
      </c>
      <c r="O7" t="s">
        <v>41</v>
      </c>
      <c r="Q7" t="str">
        <f t="shared" si="0"/>
        <v/>
      </c>
      <c r="R7" t="str">
        <f t="shared" si="1"/>
        <v/>
      </c>
      <c r="S7" t="str">
        <f t="shared" si="2"/>
        <v/>
      </c>
      <c r="U7" t="s">
        <v>28</v>
      </c>
      <c r="W7" t="str">
        <f t="shared" si="3"/>
        <v/>
      </c>
      <c r="X7" t="str">
        <f t="shared" si="4"/>
        <v/>
      </c>
      <c r="Y7" t="str">
        <f t="shared" si="5"/>
        <v/>
      </c>
      <c r="Z7" t="str">
        <f t="shared" si="6"/>
        <v/>
      </c>
      <c r="AA7" t="str">
        <f t="shared" si="7"/>
        <v/>
      </c>
      <c r="AB7" t="str">
        <f t="shared" si="8"/>
        <v/>
      </c>
      <c r="AC7" t="str">
        <f t="shared" si="9"/>
        <v/>
      </c>
      <c r="AD7" t="str">
        <f t="shared" si="10"/>
        <v/>
      </c>
      <c r="AF7" t="s">
        <v>28</v>
      </c>
    </row>
    <row r="8" spans="1:32" x14ac:dyDescent="0.2">
      <c r="A8" t="s">
        <v>1</v>
      </c>
      <c r="B8" t="s">
        <v>16</v>
      </c>
      <c r="D8" s="3">
        <v>15.9</v>
      </c>
      <c r="E8" s="3">
        <v>10.9</v>
      </c>
      <c r="F8" s="3">
        <v>12.4</v>
      </c>
      <c r="G8" s="3">
        <v>16</v>
      </c>
      <c r="H8" s="3">
        <v>2.5</v>
      </c>
      <c r="I8" s="3">
        <v>2.5</v>
      </c>
      <c r="J8" s="3">
        <v>2.5</v>
      </c>
      <c r="K8" s="3">
        <v>2.5</v>
      </c>
      <c r="O8" t="s">
        <v>41</v>
      </c>
      <c r="Q8" t="str">
        <f t="shared" si="0"/>
        <v/>
      </c>
      <c r="R8" t="str">
        <f t="shared" si="1"/>
        <v/>
      </c>
      <c r="S8" t="str">
        <f t="shared" si="2"/>
        <v/>
      </c>
      <c r="U8" t="s">
        <v>28</v>
      </c>
      <c r="W8" t="str">
        <f t="shared" si="3"/>
        <v/>
      </c>
      <c r="X8" t="str">
        <f t="shared" si="4"/>
        <v/>
      </c>
      <c r="Y8" t="str">
        <f t="shared" si="5"/>
        <v/>
      </c>
      <c r="Z8" t="str">
        <f t="shared" si="6"/>
        <v/>
      </c>
      <c r="AA8" t="str">
        <f t="shared" si="7"/>
        <v/>
      </c>
      <c r="AB8" t="str">
        <f t="shared" si="8"/>
        <v/>
      </c>
      <c r="AC8" t="str">
        <f t="shared" si="9"/>
        <v/>
      </c>
      <c r="AD8" t="str">
        <f t="shared" si="10"/>
        <v/>
      </c>
      <c r="AF8" t="s">
        <v>28</v>
      </c>
    </row>
    <row r="9" spans="1:32" x14ac:dyDescent="0.2">
      <c r="A9" t="s">
        <v>1</v>
      </c>
      <c r="B9" t="s">
        <v>15</v>
      </c>
      <c r="D9" s="3">
        <v>69</v>
      </c>
      <c r="E9" s="3">
        <v>66</v>
      </c>
      <c r="F9" s="3">
        <v>130</v>
      </c>
      <c r="G9" s="3">
        <v>2468</v>
      </c>
      <c r="H9" s="3">
        <v>2.5</v>
      </c>
      <c r="I9" s="3">
        <v>5</v>
      </c>
      <c r="J9" s="3">
        <v>13</v>
      </c>
      <c r="K9" s="3">
        <v>16</v>
      </c>
      <c r="O9" t="s">
        <v>41</v>
      </c>
      <c r="Q9" t="str">
        <f t="shared" si="0"/>
        <v/>
      </c>
      <c r="R9" t="str">
        <f t="shared" si="1"/>
        <v/>
      </c>
      <c r="S9" t="str">
        <f t="shared" si="2"/>
        <v/>
      </c>
      <c r="U9" t="s">
        <v>28</v>
      </c>
      <c r="W9" t="str">
        <f t="shared" si="3"/>
        <v/>
      </c>
      <c r="X9" t="str">
        <f t="shared" si="4"/>
        <v/>
      </c>
      <c r="Y9" t="str">
        <f t="shared" si="5"/>
        <v/>
      </c>
      <c r="Z9" t="str">
        <f t="shared" si="6"/>
        <v/>
      </c>
      <c r="AA9" t="str">
        <f t="shared" si="7"/>
        <v/>
      </c>
      <c r="AB9" t="str">
        <f t="shared" si="8"/>
        <v/>
      </c>
      <c r="AC9" t="str">
        <f t="shared" si="9"/>
        <v/>
      </c>
      <c r="AD9" t="str">
        <f t="shared" si="10"/>
        <v/>
      </c>
      <c r="AF9" t="s">
        <v>28</v>
      </c>
    </row>
    <row r="10" spans="1:32" x14ac:dyDescent="0.2">
      <c r="A10" t="s">
        <v>1</v>
      </c>
      <c r="B10" t="s">
        <v>15</v>
      </c>
      <c r="D10" s="3">
        <v>35.799999999999997</v>
      </c>
      <c r="E10" s="3">
        <v>19.2</v>
      </c>
      <c r="F10" s="3">
        <v>45.2</v>
      </c>
      <c r="G10" s="3">
        <v>2657</v>
      </c>
      <c r="H10" s="3">
        <v>348</v>
      </c>
      <c r="I10" s="3">
        <v>4</v>
      </c>
      <c r="J10" s="3">
        <v>2.5</v>
      </c>
      <c r="K10" s="3">
        <v>2.5</v>
      </c>
      <c r="O10" t="s">
        <v>41</v>
      </c>
      <c r="Q10" t="str">
        <f t="shared" si="0"/>
        <v/>
      </c>
      <c r="R10" t="str">
        <f t="shared" si="1"/>
        <v/>
      </c>
      <c r="S10" t="str">
        <f t="shared" si="2"/>
        <v/>
      </c>
      <c r="U10" t="s">
        <v>28</v>
      </c>
      <c r="W10" t="str">
        <f t="shared" si="3"/>
        <v/>
      </c>
      <c r="X10" t="str">
        <f t="shared" si="4"/>
        <v/>
      </c>
      <c r="Y10" t="str">
        <f t="shared" si="5"/>
        <v/>
      </c>
      <c r="Z10" t="str">
        <f t="shared" si="6"/>
        <v/>
      </c>
      <c r="AA10" t="str">
        <f t="shared" si="7"/>
        <v/>
      </c>
      <c r="AB10" t="str">
        <f t="shared" si="8"/>
        <v/>
      </c>
      <c r="AC10" t="str">
        <f t="shared" si="9"/>
        <v/>
      </c>
      <c r="AD10" t="str">
        <f t="shared" si="10"/>
        <v/>
      </c>
      <c r="AF10" t="s">
        <v>28</v>
      </c>
    </row>
    <row r="11" spans="1:32" x14ac:dyDescent="0.2">
      <c r="A11" t="s">
        <v>1</v>
      </c>
      <c r="B11" t="s">
        <v>15</v>
      </c>
      <c r="D11" s="3">
        <v>100</v>
      </c>
      <c r="E11" s="3">
        <v>142</v>
      </c>
      <c r="F11" s="3">
        <v>183</v>
      </c>
      <c r="G11" s="3">
        <v>2.5</v>
      </c>
      <c r="H11" s="3">
        <v>2.5</v>
      </c>
      <c r="I11" s="3">
        <v>2.5</v>
      </c>
      <c r="J11" s="3">
        <v>2.5</v>
      </c>
      <c r="K11" s="3">
        <v>22</v>
      </c>
      <c r="O11" t="s">
        <v>41</v>
      </c>
      <c r="Q11" t="str">
        <f t="shared" si="0"/>
        <v/>
      </c>
      <c r="R11" t="str">
        <f t="shared" si="1"/>
        <v/>
      </c>
      <c r="S11" t="str">
        <f t="shared" si="2"/>
        <v/>
      </c>
      <c r="U11" t="s">
        <v>28</v>
      </c>
      <c r="W11" t="str">
        <f t="shared" si="3"/>
        <v/>
      </c>
      <c r="X11" t="str">
        <f t="shared" si="4"/>
        <v/>
      </c>
      <c r="Y11" t="str">
        <f t="shared" si="5"/>
        <v/>
      </c>
      <c r="Z11" t="str">
        <f t="shared" si="6"/>
        <v/>
      </c>
      <c r="AA11" t="str">
        <f t="shared" si="7"/>
        <v/>
      </c>
      <c r="AB11" t="str">
        <f t="shared" si="8"/>
        <v/>
      </c>
      <c r="AC11" t="str">
        <f t="shared" si="9"/>
        <v/>
      </c>
      <c r="AD11" t="str">
        <f t="shared" si="10"/>
        <v/>
      </c>
      <c r="AF11" t="s">
        <v>28</v>
      </c>
    </row>
    <row r="12" spans="1:32" x14ac:dyDescent="0.2">
      <c r="A12" t="s">
        <v>1</v>
      </c>
      <c r="B12" t="s">
        <v>15</v>
      </c>
      <c r="D12" s="3">
        <v>48.3</v>
      </c>
      <c r="E12" s="3">
        <v>352</v>
      </c>
      <c r="F12" s="3">
        <v>674</v>
      </c>
      <c r="G12" s="3">
        <v>538</v>
      </c>
      <c r="H12" s="3">
        <v>261</v>
      </c>
      <c r="I12" s="3">
        <v>6</v>
      </c>
      <c r="J12" s="3">
        <v>24</v>
      </c>
      <c r="K12" s="3">
        <v>2.5</v>
      </c>
      <c r="O12" t="s">
        <v>41</v>
      </c>
      <c r="Q12" t="str">
        <f t="shared" si="0"/>
        <v>S</v>
      </c>
      <c r="R12" t="str">
        <f t="shared" si="1"/>
        <v/>
      </c>
      <c r="S12" t="str">
        <f t="shared" si="2"/>
        <v>D</v>
      </c>
      <c r="U12" t="str">
        <f>_xlfn.CONCAT(Q12:S12)</f>
        <v>SD</v>
      </c>
      <c r="W12" t="str">
        <f t="shared" si="3"/>
        <v/>
      </c>
      <c r="X12" t="str">
        <f t="shared" si="4"/>
        <v/>
      </c>
      <c r="Y12" t="str">
        <f t="shared" si="5"/>
        <v>D</v>
      </c>
      <c r="Z12" t="str">
        <f t="shared" si="6"/>
        <v/>
      </c>
      <c r="AA12" t="str">
        <f t="shared" si="7"/>
        <v/>
      </c>
      <c r="AB12" t="str">
        <f t="shared" si="8"/>
        <v/>
      </c>
      <c r="AC12" t="str">
        <f t="shared" si="9"/>
        <v>O</v>
      </c>
      <c r="AD12" t="str">
        <f t="shared" si="10"/>
        <v/>
      </c>
      <c r="AF12" t="str">
        <f t="shared" si="11"/>
        <v>DO</v>
      </c>
    </row>
    <row r="13" spans="1:32" x14ac:dyDescent="0.2">
      <c r="A13" t="s">
        <v>1</v>
      </c>
      <c r="B13" t="s">
        <v>15</v>
      </c>
      <c r="D13" s="3">
        <v>83</v>
      </c>
      <c r="E13" s="3">
        <v>223</v>
      </c>
      <c r="F13" s="3">
        <v>868</v>
      </c>
      <c r="G13" s="3">
        <v>2.5</v>
      </c>
      <c r="H13" s="3">
        <v>2.5</v>
      </c>
      <c r="I13" s="3">
        <v>16</v>
      </c>
      <c r="J13" s="3">
        <v>2.5</v>
      </c>
      <c r="K13" s="3">
        <v>2.5</v>
      </c>
      <c r="O13" t="s">
        <v>41</v>
      </c>
      <c r="Q13" t="str">
        <f t="shared" si="0"/>
        <v>S</v>
      </c>
      <c r="R13" t="str">
        <f t="shared" si="1"/>
        <v/>
      </c>
      <c r="S13" t="str">
        <f t="shared" si="2"/>
        <v/>
      </c>
      <c r="U13" t="str">
        <f>_xlfn.CONCAT(Q13:S13)</f>
        <v>S</v>
      </c>
      <c r="W13" t="str">
        <f t="shared" si="3"/>
        <v/>
      </c>
      <c r="X13" t="str">
        <f t="shared" si="4"/>
        <v/>
      </c>
      <c r="Y13" t="str">
        <f t="shared" si="5"/>
        <v>D</v>
      </c>
      <c r="Z13" t="str">
        <f t="shared" si="6"/>
        <v/>
      </c>
      <c r="AA13" t="str">
        <f t="shared" si="7"/>
        <v/>
      </c>
      <c r="AB13" t="str">
        <f t="shared" si="8"/>
        <v/>
      </c>
      <c r="AC13" t="str">
        <f t="shared" si="9"/>
        <v/>
      </c>
      <c r="AD13" t="str">
        <f t="shared" si="10"/>
        <v/>
      </c>
      <c r="AF13" t="str">
        <f t="shared" si="11"/>
        <v>D</v>
      </c>
    </row>
    <row r="14" spans="1:32" x14ac:dyDescent="0.2">
      <c r="A14" t="s">
        <v>1</v>
      </c>
      <c r="B14" t="s">
        <v>14</v>
      </c>
      <c r="D14" s="3">
        <v>39.4</v>
      </c>
      <c r="E14" s="3">
        <v>37.200000000000003</v>
      </c>
      <c r="F14" s="3">
        <v>329</v>
      </c>
      <c r="G14" s="3">
        <v>14</v>
      </c>
      <c r="H14" s="3">
        <v>60</v>
      </c>
      <c r="I14" s="3">
        <v>2.5</v>
      </c>
      <c r="J14" s="3">
        <v>2.5</v>
      </c>
      <c r="K14" s="3">
        <v>6</v>
      </c>
      <c r="O14" t="s">
        <v>41</v>
      </c>
      <c r="Q14" t="str">
        <f t="shared" si="0"/>
        <v/>
      </c>
      <c r="R14" t="str">
        <f t="shared" si="1"/>
        <v/>
      </c>
      <c r="S14" t="str">
        <f t="shared" si="2"/>
        <v/>
      </c>
      <c r="U14" t="s">
        <v>28</v>
      </c>
      <c r="W14" t="str">
        <f t="shared" si="3"/>
        <v/>
      </c>
      <c r="X14" t="str">
        <f t="shared" si="4"/>
        <v/>
      </c>
      <c r="Y14" t="str">
        <f t="shared" si="5"/>
        <v/>
      </c>
      <c r="Z14" t="str">
        <f t="shared" si="6"/>
        <v/>
      </c>
      <c r="AA14" t="str">
        <f t="shared" si="7"/>
        <v/>
      </c>
      <c r="AB14" t="str">
        <f t="shared" si="8"/>
        <v/>
      </c>
      <c r="AC14" t="str">
        <f t="shared" si="9"/>
        <v/>
      </c>
      <c r="AD14" t="str">
        <f t="shared" si="10"/>
        <v/>
      </c>
      <c r="AF14" t="s">
        <v>28</v>
      </c>
    </row>
    <row r="15" spans="1:32" x14ac:dyDescent="0.2">
      <c r="A15" t="s">
        <v>1</v>
      </c>
      <c r="B15" t="s">
        <v>15</v>
      </c>
      <c r="D15" s="3">
        <v>37.1</v>
      </c>
      <c r="E15" s="3">
        <v>72</v>
      </c>
      <c r="F15" s="3">
        <v>43.1</v>
      </c>
      <c r="G15" s="3">
        <v>169000</v>
      </c>
      <c r="H15" s="3">
        <v>966</v>
      </c>
      <c r="I15" s="3">
        <v>2.5</v>
      </c>
      <c r="J15" s="3">
        <v>4</v>
      </c>
      <c r="K15" s="3">
        <v>2.5</v>
      </c>
      <c r="O15" t="s">
        <v>41</v>
      </c>
      <c r="Q15" t="str">
        <f t="shared" si="0"/>
        <v/>
      </c>
      <c r="R15" t="str">
        <f t="shared" si="1"/>
        <v>P</v>
      </c>
      <c r="S15" t="str">
        <f t="shared" si="2"/>
        <v/>
      </c>
      <c r="U15" t="str">
        <f>_xlfn.CONCAT(Q15:S15)</f>
        <v>P</v>
      </c>
      <c r="W15" t="str">
        <f t="shared" si="3"/>
        <v/>
      </c>
      <c r="X15" t="str">
        <f t="shared" si="4"/>
        <v/>
      </c>
      <c r="Y15" t="str">
        <f t="shared" si="5"/>
        <v/>
      </c>
      <c r="Z15" t="str">
        <f t="shared" si="6"/>
        <v>E</v>
      </c>
      <c r="AA15" t="str">
        <f t="shared" si="7"/>
        <v/>
      </c>
      <c r="AB15" t="str">
        <f t="shared" si="8"/>
        <v/>
      </c>
      <c r="AC15" t="str">
        <f t="shared" si="9"/>
        <v/>
      </c>
      <c r="AD15" t="str">
        <f t="shared" si="10"/>
        <v/>
      </c>
      <c r="AF15" t="str">
        <f t="shared" si="11"/>
        <v>E</v>
      </c>
    </row>
    <row r="16" spans="1:32" x14ac:dyDescent="0.2">
      <c r="A16" t="s">
        <v>1</v>
      </c>
      <c r="B16" t="s">
        <v>15</v>
      </c>
      <c r="D16" s="3"/>
      <c r="E16" s="3"/>
      <c r="F16" s="3"/>
      <c r="G16" s="3"/>
      <c r="H16" s="3"/>
      <c r="I16" s="3">
        <v>2.5</v>
      </c>
      <c r="J16" s="3">
        <v>5</v>
      </c>
      <c r="K16" s="3">
        <v>2.5</v>
      </c>
      <c r="O16" t="s">
        <v>21</v>
      </c>
      <c r="Q16" t="str">
        <f t="shared" si="0"/>
        <v/>
      </c>
      <c r="R16" t="str">
        <f t="shared" si="1"/>
        <v/>
      </c>
      <c r="S16" t="str">
        <f t="shared" si="2"/>
        <v/>
      </c>
      <c r="U16" t="s">
        <v>28</v>
      </c>
      <c r="W16" t="str">
        <f t="shared" si="3"/>
        <v/>
      </c>
      <c r="X16" t="str">
        <f t="shared" si="4"/>
        <v/>
      </c>
      <c r="Y16" t="str">
        <f t="shared" si="5"/>
        <v/>
      </c>
      <c r="Z16" t="str">
        <f t="shared" si="6"/>
        <v/>
      </c>
      <c r="AA16" t="str">
        <f t="shared" si="7"/>
        <v/>
      </c>
      <c r="AB16" t="str">
        <f t="shared" si="8"/>
        <v/>
      </c>
      <c r="AC16" t="str">
        <f t="shared" si="9"/>
        <v/>
      </c>
      <c r="AD16" t="str">
        <f t="shared" si="10"/>
        <v/>
      </c>
      <c r="AF16" t="s">
        <v>28</v>
      </c>
    </row>
    <row r="17" spans="1:32" x14ac:dyDescent="0.2">
      <c r="A17" t="s">
        <v>1</v>
      </c>
      <c r="B17" t="s">
        <v>15</v>
      </c>
      <c r="D17" s="3">
        <v>19.2</v>
      </c>
      <c r="E17" s="3">
        <v>44.6</v>
      </c>
      <c r="F17" s="3">
        <v>6.4</v>
      </c>
      <c r="G17" s="3">
        <v>4503</v>
      </c>
      <c r="H17" s="3">
        <v>2.5</v>
      </c>
      <c r="I17" s="3">
        <v>6</v>
      </c>
      <c r="J17" s="3">
        <v>31</v>
      </c>
      <c r="K17" s="3">
        <v>11</v>
      </c>
      <c r="O17" t="s">
        <v>41</v>
      </c>
      <c r="Q17" t="str">
        <f t="shared" si="0"/>
        <v/>
      </c>
      <c r="R17" t="str">
        <f t="shared" si="1"/>
        <v/>
      </c>
      <c r="S17" t="str">
        <f t="shared" si="2"/>
        <v>D</v>
      </c>
      <c r="U17" t="str">
        <f>_xlfn.CONCAT(Q17:S17)</f>
        <v>D</v>
      </c>
      <c r="W17" t="str">
        <f t="shared" si="3"/>
        <v/>
      </c>
      <c r="X17" t="str">
        <f t="shared" si="4"/>
        <v/>
      </c>
      <c r="Y17" t="str">
        <f t="shared" si="5"/>
        <v/>
      </c>
      <c r="Z17" t="str">
        <f t="shared" si="6"/>
        <v/>
      </c>
      <c r="AA17" t="str">
        <f t="shared" si="7"/>
        <v/>
      </c>
      <c r="AB17" t="str">
        <f t="shared" si="8"/>
        <v/>
      </c>
      <c r="AC17" t="str">
        <f t="shared" si="9"/>
        <v>O</v>
      </c>
      <c r="AD17" t="str">
        <f t="shared" si="10"/>
        <v/>
      </c>
      <c r="AF17" t="str">
        <f t="shared" si="11"/>
        <v>O</v>
      </c>
    </row>
    <row r="18" spans="1:32" x14ac:dyDescent="0.2">
      <c r="A18" t="s">
        <v>1</v>
      </c>
      <c r="B18" t="s">
        <v>15</v>
      </c>
      <c r="D18" s="3">
        <v>158</v>
      </c>
      <c r="E18" s="3">
        <v>139</v>
      </c>
      <c r="F18" s="3">
        <v>513</v>
      </c>
      <c r="G18" s="3">
        <v>1343</v>
      </c>
      <c r="H18" s="3">
        <v>11</v>
      </c>
      <c r="I18" s="3">
        <v>6</v>
      </c>
      <c r="J18" s="3">
        <v>2.5</v>
      </c>
      <c r="K18" s="3">
        <v>7</v>
      </c>
      <c r="O18" t="s">
        <v>41</v>
      </c>
      <c r="Q18" t="str">
        <f t="shared" si="0"/>
        <v>S</v>
      </c>
      <c r="R18" t="str">
        <f t="shared" si="1"/>
        <v/>
      </c>
      <c r="S18" t="str">
        <f t="shared" si="2"/>
        <v/>
      </c>
      <c r="U18" t="str">
        <f>_xlfn.CONCAT(Q18:S18)</f>
        <v>S</v>
      </c>
      <c r="W18" t="str">
        <f t="shared" si="3"/>
        <v/>
      </c>
      <c r="X18" t="str">
        <f t="shared" si="4"/>
        <v/>
      </c>
      <c r="Y18" t="str">
        <f t="shared" si="5"/>
        <v>D</v>
      </c>
      <c r="Z18" t="str">
        <f t="shared" si="6"/>
        <v/>
      </c>
      <c r="AA18" t="str">
        <f t="shared" si="7"/>
        <v/>
      </c>
      <c r="AB18" t="str">
        <f t="shared" si="8"/>
        <v/>
      </c>
      <c r="AC18" t="str">
        <f t="shared" si="9"/>
        <v/>
      </c>
      <c r="AD18" t="str">
        <f t="shared" si="10"/>
        <v/>
      </c>
      <c r="AF18" t="str">
        <f t="shared" si="11"/>
        <v>D</v>
      </c>
    </row>
    <row r="19" spans="1:32" x14ac:dyDescent="0.2">
      <c r="A19" t="s">
        <v>1</v>
      </c>
      <c r="B19" t="s">
        <v>15</v>
      </c>
      <c r="D19" s="3">
        <v>151</v>
      </c>
      <c r="E19" s="3">
        <v>74.8</v>
      </c>
      <c r="F19" s="3">
        <v>158</v>
      </c>
      <c r="G19" s="3">
        <v>22</v>
      </c>
      <c r="H19" s="3">
        <v>178</v>
      </c>
      <c r="I19" s="3">
        <v>2.5</v>
      </c>
      <c r="J19" s="3">
        <v>2.5</v>
      </c>
      <c r="K19" s="3">
        <v>2.5</v>
      </c>
      <c r="O19" t="s">
        <v>41</v>
      </c>
      <c r="Q19" t="str">
        <f t="shared" si="0"/>
        <v/>
      </c>
      <c r="R19" t="str">
        <f t="shared" si="1"/>
        <v/>
      </c>
      <c r="S19" t="str">
        <f t="shared" si="2"/>
        <v/>
      </c>
      <c r="U19" t="s">
        <v>28</v>
      </c>
      <c r="W19" t="str">
        <f t="shared" si="3"/>
        <v/>
      </c>
      <c r="X19" t="str">
        <f t="shared" si="4"/>
        <v/>
      </c>
      <c r="Y19" t="str">
        <f t="shared" si="5"/>
        <v/>
      </c>
      <c r="Z19" t="str">
        <f t="shared" si="6"/>
        <v/>
      </c>
      <c r="AA19" t="str">
        <f t="shared" si="7"/>
        <v/>
      </c>
      <c r="AB19" t="str">
        <f t="shared" si="8"/>
        <v/>
      </c>
      <c r="AC19" t="str">
        <f t="shared" si="9"/>
        <v/>
      </c>
      <c r="AD19" t="str">
        <f t="shared" si="10"/>
        <v/>
      </c>
      <c r="AF19" t="s">
        <v>28</v>
      </c>
    </row>
    <row r="20" spans="1:32" x14ac:dyDescent="0.2">
      <c r="A20" t="s">
        <v>1</v>
      </c>
      <c r="B20" t="s">
        <v>16</v>
      </c>
      <c r="D20" s="3">
        <v>10.9</v>
      </c>
      <c r="E20" s="3">
        <v>11</v>
      </c>
      <c r="F20" s="3">
        <v>11.4</v>
      </c>
      <c r="G20" s="3">
        <v>2.5</v>
      </c>
      <c r="H20" s="3">
        <v>649</v>
      </c>
      <c r="I20" s="3">
        <v>2.5</v>
      </c>
      <c r="J20" s="3">
        <v>2.5</v>
      </c>
      <c r="K20" s="3">
        <v>2.5</v>
      </c>
      <c r="O20" t="s">
        <v>41</v>
      </c>
      <c r="Q20" t="str">
        <f t="shared" si="0"/>
        <v/>
      </c>
      <c r="R20" t="str">
        <f t="shared" si="1"/>
        <v/>
      </c>
      <c r="S20" t="str">
        <f t="shared" si="2"/>
        <v/>
      </c>
      <c r="U20" t="s">
        <v>28</v>
      </c>
      <c r="W20" t="str">
        <f t="shared" si="3"/>
        <v/>
      </c>
      <c r="X20" t="str">
        <f t="shared" si="4"/>
        <v/>
      </c>
      <c r="Y20" t="str">
        <f t="shared" si="5"/>
        <v/>
      </c>
      <c r="Z20" t="str">
        <f t="shared" si="6"/>
        <v/>
      </c>
      <c r="AA20" t="str">
        <f t="shared" si="7"/>
        <v/>
      </c>
      <c r="AB20" t="str">
        <f t="shared" si="8"/>
        <v/>
      </c>
      <c r="AC20" t="str">
        <f t="shared" si="9"/>
        <v/>
      </c>
      <c r="AD20" t="str">
        <f t="shared" si="10"/>
        <v/>
      </c>
      <c r="AF20" t="s">
        <v>28</v>
      </c>
    </row>
    <row r="21" spans="1:32" x14ac:dyDescent="0.2">
      <c r="A21" t="s">
        <v>1</v>
      </c>
      <c r="B21" t="s">
        <v>14</v>
      </c>
      <c r="D21" s="3">
        <v>24.9</v>
      </c>
      <c r="E21" s="3">
        <v>33.5</v>
      </c>
      <c r="F21" s="3">
        <v>39.299999999999997</v>
      </c>
      <c r="G21" s="3">
        <v>16</v>
      </c>
      <c r="H21" s="3">
        <v>326</v>
      </c>
      <c r="I21" s="3">
        <v>2.5</v>
      </c>
      <c r="J21" s="3">
        <v>4</v>
      </c>
      <c r="K21" s="3">
        <v>8</v>
      </c>
      <c r="O21" t="s">
        <v>41</v>
      </c>
      <c r="Q21" t="str">
        <f t="shared" ref="Q21:Q84" si="12">IF(OR(W21="S",X21="Y",Y21="D"),"S","")</f>
        <v/>
      </c>
      <c r="R21" t="str">
        <f t="shared" ref="R21:R84" si="13">IF(OR(Z21="E",AA21="I"),"P","")</f>
        <v/>
      </c>
      <c r="S21" t="str">
        <f t="shared" ref="S21:S84" si="14">IF(OR(AB21="T",AC21="O",AD21="W"),"D","")</f>
        <v/>
      </c>
      <c r="U21" t="s">
        <v>28</v>
      </c>
      <c r="W21" t="str">
        <f t="shared" si="3"/>
        <v/>
      </c>
      <c r="X21" t="str">
        <f t="shared" si="4"/>
        <v/>
      </c>
      <c r="Y21" t="str">
        <f t="shared" si="5"/>
        <v/>
      </c>
      <c r="Z21" t="str">
        <f t="shared" si="6"/>
        <v/>
      </c>
      <c r="AA21" t="str">
        <f t="shared" si="7"/>
        <v/>
      </c>
      <c r="AB21" t="str">
        <f t="shared" si="8"/>
        <v/>
      </c>
      <c r="AC21" t="str">
        <f t="shared" si="9"/>
        <v/>
      </c>
      <c r="AD21" t="str">
        <f t="shared" si="10"/>
        <v/>
      </c>
      <c r="AF21" t="s">
        <v>28</v>
      </c>
    </row>
    <row r="22" spans="1:32" x14ac:dyDescent="0.2">
      <c r="A22" t="s">
        <v>1</v>
      </c>
      <c r="B22" t="s">
        <v>15</v>
      </c>
      <c r="D22" s="3">
        <v>25.2</v>
      </c>
      <c r="E22" s="3">
        <v>291</v>
      </c>
      <c r="F22" s="3">
        <v>26.5</v>
      </c>
      <c r="G22" s="3">
        <v>1654</v>
      </c>
      <c r="H22" s="3">
        <v>1359</v>
      </c>
      <c r="I22" s="3">
        <v>35</v>
      </c>
      <c r="J22" s="3">
        <v>8</v>
      </c>
      <c r="K22" s="3">
        <v>8</v>
      </c>
      <c r="O22" t="s">
        <v>41</v>
      </c>
      <c r="Q22" t="str">
        <f t="shared" si="12"/>
        <v/>
      </c>
      <c r="R22" t="str">
        <f t="shared" si="13"/>
        <v/>
      </c>
      <c r="S22" t="str">
        <f t="shared" si="14"/>
        <v>D</v>
      </c>
      <c r="U22" t="str">
        <f>_xlfn.CONCAT(Q22:S22)</f>
        <v>D</v>
      </c>
      <c r="W22" t="str">
        <f t="shared" si="3"/>
        <v/>
      </c>
      <c r="X22" t="str">
        <f t="shared" si="4"/>
        <v/>
      </c>
      <c r="Y22" t="str">
        <f t="shared" si="5"/>
        <v/>
      </c>
      <c r="Z22" t="str">
        <f t="shared" si="6"/>
        <v/>
      </c>
      <c r="AA22" t="str">
        <f t="shared" si="7"/>
        <v/>
      </c>
      <c r="AB22" t="str">
        <f t="shared" si="8"/>
        <v>T</v>
      </c>
      <c r="AC22" t="str">
        <f t="shared" si="9"/>
        <v/>
      </c>
      <c r="AD22" t="str">
        <f t="shared" si="10"/>
        <v/>
      </c>
      <c r="AF22" t="str">
        <f t="shared" si="11"/>
        <v>T</v>
      </c>
    </row>
    <row r="23" spans="1:32" x14ac:dyDescent="0.2">
      <c r="A23" t="s">
        <v>1</v>
      </c>
      <c r="B23" t="s">
        <v>15</v>
      </c>
      <c r="D23" s="3">
        <v>284</v>
      </c>
      <c r="E23" s="3">
        <v>39</v>
      </c>
      <c r="F23" s="3">
        <v>247</v>
      </c>
      <c r="G23" s="3">
        <v>2.5</v>
      </c>
      <c r="H23" s="3">
        <v>2.5</v>
      </c>
      <c r="I23" s="3">
        <v>29</v>
      </c>
      <c r="J23" s="3">
        <v>76</v>
      </c>
      <c r="K23" s="3">
        <v>356</v>
      </c>
      <c r="O23" t="s">
        <v>41</v>
      </c>
      <c r="Q23" t="str">
        <f t="shared" si="12"/>
        <v/>
      </c>
      <c r="R23" t="str">
        <f t="shared" si="13"/>
        <v/>
      </c>
      <c r="S23" t="str">
        <f t="shared" si="14"/>
        <v>D</v>
      </c>
      <c r="U23" t="str">
        <f>_xlfn.CONCAT(Q23:S23)</f>
        <v>D</v>
      </c>
      <c r="W23" t="str">
        <f t="shared" si="3"/>
        <v/>
      </c>
      <c r="X23" t="str">
        <f t="shared" si="4"/>
        <v/>
      </c>
      <c r="Y23" t="str">
        <f t="shared" si="5"/>
        <v/>
      </c>
      <c r="Z23" t="str">
        <f t="shared" si="6"/>
        <v/>
      </c>
      <c r="AA23" t="str">
        <f t="shared" si="7"/>
        <v/>
      </c>
      <c r="AB23" t="str">
        <f t="shared" si="8"/>
        <v>T</v>
      </c>
      <c r="AC23" t="str">
        <f t="shared" si="9"/>
        <v>O</v>
      </c>
      <c r="AD23" t="str">
        <f t="shared" si="10"/>
        <v>W</v>
      </c>
      <c r="AF23" t="str">
        <f t="shared" si="11"/>
        <v>TOW</v>
      </c>
    </row>
    <row r="24" spans="1:32" x14ac:dyDescent="0.2">
      <c r="A24" t="s">
        <v>1</v>
      </c>
      <c r="B24" t="s">
        <v>15</v>
      </c>
      <c r="D24" s="3">
        <v>184</v>
      </c>
      <c r="E24" s="3">
        <v>310</v>
      </c>
      <c r="F24" s="3">
        <v>5613</v>
      </c>
      <c r="G24" s="3">
        <v>639</v>
      </c>
      <c r="H24" s="3">
        <v>22586</v>
      </c>
      <c r="I24" s="3">
        <v>48</v>
      </c>
      <c r="J24" s="3">
        <v>20</v>
      </c>
      <c r="K24" s="3">
        <v>39</v>
      </c>
      <c r="O24" t="s">
        <v>41</v>
      </c>
      <c r="Q24" t="str">
        <f t="shared" si="12"/>
        <v>S</v>
      </c>
      <c r="R24" t="str">
        <f t="shared" si="13"/>
        <v>P</v>
      </c>
      <c r="S24" t="str">
        <f t="shared" si="14"/>
        <v>D</v>
      </c>
      <c r="U24" t="str">
        <f>_xlfn.CONCAT(Q24:S24)</f>
        <v>SPD</v>
      </c>
      <c r="W24" t="str">
        <f t="shared" si="3"/>
        <v/>
      </c>
      <c r="X24" t="str">
        <f t="shared" si="4"/>
        <v/>
      </c>
      <c r="Y24" t="str">
        <f t="shared" si="5"/>
        <v>D</v>
      </c>
      <c r="Z24" t="str">
        <f t="shared" si="6"/>
        <v/>
      </c>
      <c r="AA24" t="str">
        <f t="shared" si="7"/>
        <v>I</v>
      </c>
      <c r="AB24" t="str">
        <f t="shared" si="8"/>
        <v>T</v>
      </c>
      <c r="AC24" t="str">
        <f t="shared" si="9"/>
        <v/>
      </c>
      <c r="AD24" t="str">
        <f t="shared" si="10"/>
        <v/>
      </c>
      <c r="AF24" t="str">
        <f t="shared" si="11"/>
        <v>DIT</v>
      </c>
    </row>
    <row r="25" spans="1:32" x14ac:dyDescent="0.2">
      <c r="A25" t="s">
        <v>1</v>
      </c>
      <c r="B25" t="s">
        <v>16</v>
      </c>
      <c r="D25" s="3">
        <v>132</v>
      </c>
      <c r="E25" s="3">
        <v>72.900000000000006</v>
      </c>
      <c r="F25" s="3">
        <v>25.1</v>
      </c>
      <c r="G25" s="3">
        <v>2.5</v>
      </c>
      <c r="H25" s="3">
        <v>2.5</v>
      </c>
      <c r="I25" s="3">
        <v>7</v>
      </c>
      <c r="J25" s="3">
        <v>2.5</v>
      </c>
      <c r="K25" s="3">
        <v>2.5</v>
      </c>
      <c r="O25" t="s">
        <v>41</v>
      </c>
      <c r="Q25" t="str">
        <f t="shared" si="12"/>
        <v/>
      </c>
      <c r="R25" t="str">
        <f t="shared" si="13"/>
        <v/>
      </c>
      <c r="S25" t="str">
        <f t="shared" si="14"/>
        <v/>
      </c>
      <c r="U25" t="s">
        <v>28</v>
      </c>
      <c r="W25" t="str">
        <f t="shared" si="3"/>
        <v/>
      </c>
      <c r="X25" t="str">
        <f t="shared" si="4"/>
        <v/>
      </c>
      <c r="Y25" t="str">
        <f t="shared" si="5"/>
        <v/>
      </c>
      <c r="Z25" t="str">
        <f t="shared" si="6"/>
        <v/>
      </c>
      <c r="AA25" t="str">
        <f t="shared" si="7"/>
        <v/>
      </c>
      <c r="AB25" t="str">
        <f t="shared" si="8"/>
        <v/>
      </c>
      <c r="AC25" t="str">
        <f t="shared" si="9"/>
        <v/>
      </c>
      <c r="AD25" t="str">
        <f t="shared" si="10"/>
        <v/>
      </c>
      <c r="AF25" t="s">
        <v>28</v>
      </c>
    </row>
    <row r="26" spans="1:32" x14ac:dyDescent="0.2">
      <c r="A26" t="s">
        <v>1</v>
      </c>
      <c r="B26" t="s">
        <v>14</v>
      </c>
      <c r="D26" s="3">
        <v>61</v>
      </c>
      <c r="E26" s="3">
        <v>32</v>
      </c>
      <c r="F26" s="3">
        <v>62</v>
      </c>
      <c r="G26" s="3">
        <v>23203</v>
      </c>
      <c r="H26" s="3">
        <v>2.5</v>
      </c>
      <c r="I26" s="3">
        <v>354</v>
      </c>
      <c r="J26" s="3">
        <v>2.5</v>
      </c>
      <c r="K26" s="3">
        <v>6</v>
      </c>
      <c r="O26" t="s">
        <v>41</v>
      </c>
      <c r="Q26" t="str">
        <f t="shared" si="12"/>
        <v/>
      </c>
      <c r="R26" t="str">
        <f t="shared" si="13"/>
        <v>P</v>
      </c>
      <c r="S26" t="str">
        <f t="shared" si="14"/>
        <v>D</v>
      </c>
      <c r="U26" t="str">
        <f>_xlfn.CONCAT(Q26:S26)</f>
        <v>PD</v>
      </c>
      <c r="W26" t="str">
        <f t="shared" si="3"/>
        <v/>
      </c>
      <c r="X26" t="str">
        <f t="shared" si="4"/>
        <v/>
      </c>
      <c r="Y26" t="str">
        <f t="shared" si="5"/>
        <v/>
      </c>
      <c r="Z26" t="str">
        <f t="shared" si="6"/>
        <v>E</v>
      </c>
      <c r="AA26" t="str">
        <f t="shared" si="7"/>
        <v/>
      </c>
      <c r="AB26" t="str">
        <f t="shared" si="8"/>
        <v>T</v>
      </c>
      <c r="AC26" t="str">
        <f t="shared" si="9"/>
        <v/>
      </c>
      <c r="AD26" t="str">
        <f t="shared" si="10"/>
        <v/>
      </c>
      <c r="AF26" t="str">
        <f t="shared" si="11"/>
        <v>ET</v>
      </c>
    </row>
    <row r="27" spans="1:32" x14ac:dyDescent="0.2">
      <c r="A27" t="s">
        <v>1</v>
      </c>
      <c r="B27" t="s">
        <v>14</v>
      </c>
      <c r="D27" s="3">
        <v>90</v>
      </c>
      <c r="E27" s="3">
        <v>254</v>
      </c>
      <c r="F27" s="3">
        <v>1188</v>
      </c>
      <c r="G27" s="3">
        <v>885</v>
      </c>
      <c r="H27" s="3">
        <v>114900</v>
      </c>
      <c r="I27" s="3">
        <v>19</v>
      </c>
      <c r="J27" s="3">
        <v>28</v>
      </c>
      <c r="K27" s="3">
        <v>34</v>
      </c>
      <c r="O27" t="s">
        <v>41</v>
      </c>
      <c r="Q27" t="str">
        <f t="shared" si="12"/>
        <v>S</v>
      </c>
      <c r="R27" t="str">
        <f t="shared" si="13"/>
        <v>P</v>
      </c>
      <c r="S27" t="str">
        <f t="shared" si="14"/>
        <v>D</v>
      </c>
      <c r="U27" t="str">
        <f>_xlfn.CONCAT(Q27:S27)</f>
        <v>SPD</v>
      </c>
      <c r="W27" t="str">
        <f t="shared" si="3"/>
        <v/>
      </c>
      <c r="X27" t="str">
        <f t="shared" si="4"/>
        <v/>
      </c>
      <c r="Y27" t="str">
        <f t="shared" si="5"/>
        <v>D</v>
      </c>
      <c r="Z27" t="str">
        <f t="shared" si="6"/>
        <v/>
      </c>
      <c r="AA27" t="str">
        <f t="shared" si="7"/>
        <v>I</v>
      </c>
      <c r="AB27" t="str">
        <f t="shared" si="8"/>
        <v/>
      </c>
      <c r="AC27" t="str">
        <f t="shared" si="9"/>
        <v>O</v>
      </c>
      <c r="AD27" t="str">
        <f t="shared" si="10"/>
        <v/>
      </c>
      <c r="AF27" t="str">
        <f t="shared" si="11"/>
        <v>DIO</v>
      </c>
    </row>
    <row r="28" spans="1:32" x14ac:dyDescent="0.2">
      <c r="A28" t="s">
        <v>1</v>
      </c>
      <c r="B28" t="s">
        <v>15</v>
      </c>
      <c r="D28" s="3">
        <v>57.1</v>
      </c>
      <c r="E28" s="3">
        <v>54.4</v>
      </c>
      <c r="F28" s="3">
        <v>315</v>
      </c>
      <c r="G28" s="3"/>
      <c r="H28" s="3"/>
      <c r="I28" s="3"/>
      <c r="J28" s="3"/>
      <c r="K28" s="3"/>
      <c r="O28" t="s">
        <v>21</v>
      </c>
      <c r="Q28" t="str">
        <f t="shared" si="12"/>
        <v/>
      </c>
      <c r="R28" t="str">
        <f t="shared" si="13"/>
        <v/>
      </c>
      <c r="S28" t="str">
        <f t="shared" si="14"/>
        <v/>
      </c>
      <c r="U28" t="s">
        <v>28</v>
      </c>
      <c r="W28" t="str">
        <f t="shared" si="3"/>
        <v/>
      </c>
      <c r="X28" t="str">
        <f t="shared" si="4"/>
        <v/>
      </c>
      <c r="Y28" t="str">
        <f t="shared" si="5"/>
        <v/>
      </c>
      <c r="Z28" t="str">
        <f t="shared" si="6"/>
        <v/>
      </c>
      <c r="AA28" t="str">
        <f t="shared" si="7"/>
        <v/>
      </c>
      <c r="AB28" t="str">
        <f t="shared" si="8"/>
        <v/>
      </c>
      <c r="AC28" t="str">
        <f t="shared" si="9"/>
        <v/>
      </c>
      <c r="AD28" t="str">
        <f t="shared" si="10"/>
        <v/>
      </c>
      <c r="AF28" t="s">
        <v>28</v>
      </c>
    </row>
    <row r="29" spans="1:32" x14ac:dyDescent="0.2">
      <c r="A29" t="s">
        <v>1</v>
      </c>
      <c r="B29" t="s">
        <v>14</v>
      </c>
      <c r="D29" s="3">
        <v>111</v>
      </c>
      <c r="E29" s="3">
        <v>409</v>
      </c>
      <c r="F29" s="3">
        <v>89</v>
      </c>
      <c r="G29" s="3">
        <v>19445</v>
      </c>
      <c r="H29" s="3">
        <v>2.5</v>
      </c>
      <c r="I29" s="3">
        <v>9</v>
      </c>
      <c r="J29" s="3">
        <v>10</v>
      </c>
      <c r="K29" s="3">
        <v>2.5</v>
      </c>
      <c r="O29" t="s">
        <v>41</v>
      </c>
      <c r="Q29" t="str">
        <f t="shared" si="12"/>
        <v>S</v>
      </c>
      <c r="R29" t="str">
        <f t="shared" si="13"/>
        <v>P</v>
      </c>
      <c r="S29" t="str">
        <f t="shared" si="14"/>
        <v/>
      </c>
      <c r="U29" t="str">
        <f>_xlfn.CONCAT(Q29:S29)</f>
        <v>SP</v>
      </c>
      <c r="W29" t="str">
        <f t="shared" si="3"/>
        <v/>
      </c>
      <c r="X29" t="str">
        <f t="shared" si="4"/>
        <v>Y</v>
      </c>
      <c r="Y29" t="str">
        <f t="shared" si="5"/>
        <v/>
      </c>
      <c r="Z29" t="str">
        <f t="shared" si="6"/>
        <v>E</v>
      </c>
      <c r="AA29" t="str">
        <f t="shared" si="7"/>
        <v/>
      </c>
      <c r="AB29" t="str">
        <f t="shared" si="8"/>
        <v/>
      </c>
      <c r="AC29" t="str">
        <f t="shared" si="9"/>
        <v/>
      </c>
      <c r="AD29" t="str">
        <f t="shared" si="10"/>
        <v/>
      </c>
      <c r="AF29" t="str">
        <f t="shared" si="11"/>
        <v>YE</v>
      </c>
    </row>
    <row r="30" spans="1:32" x14ac:dyDescent="0.2">
      <c r="A30" t="s">
        <v>1</v>
      </c>
      <c r="B30" t="s">
        <v>14</v>
      </c>
      <c r="D30" s="3">
        <v>30.1</v>
      </c>
      <c r="E30" s="3">
        <v>23</v>
      </c>
      <c r="F30" s="3">
        <v>72.2</v>
      </c>
      <c r="G30" s="3">
        <v>29</v>
      </c>
      <c r="H30" s="3">
        <v>65</v>
      </c>
      <c r="I30" s="3">
        <v>2.5</v>
      </c>
      <c r="J30" s="3">
        <v>6</v>
      </c>
      <c r="K30" s="3">
        <v>2.5</v>
      </c>
      <c r="O30" t="s">
        <v>41</v>
      </c>
      <c r="Q30" t="str">
        <f t="shared" si="12"/>
        <v/>
      </c>
      <c r="R30" t="str">
        <f t="shared" si="13"/>
        <v/>
      </c>
      <c r="S30" t="str">
        <f t="shared" si="14"/>
        <v/>
      </c>
      <c r="U30" t="s">
        <v>28</v>
      </c>
      <c r="W30" t="str">
        <f t="shared" si="3"/>
        <v/>
      </c>
      <c r="X30" t="str">
        <f t="shared" si="4"/>
        <v/>
      </c>
      <c r="Y30" t="str">
        <f t="shared" si="5"/>
        <v/>
      </c>
      <c r="Z30" t="str">
        <f t="shared" si="6"/>
        <v/>
      </c>
      <c r="AA30" t="str">
        <f t="shared" si="7"/>
        <v/>
      </c>
      <c r="AB30" t="str">
        <f t="shared" si="8"/>
        <v/>
      </c>
      <c r="AC30" t="str">
        <f t="shared" si="9"/>
        <v/>
      </c>
      <c r="AD30" t="str">
        <f t="shared" si="10"/>
        <v/>
      </c>
      <c r="AF30" t="s">
        <v>28</v>
      </c>
    </row>
    <row r="31" spans="1:32" x14ac:dyDescent="0.2">
      <c r="A31" t="s">
        <v>1</v>
      </c>
      <c r="B31" t="s">
        <v>16</v>
      </c>
      <c r="D31" s="3">
        <v>53.5</v>
      </c>
      <c r="E31" s="3">
        <v>10.5</v>
      </c>
      <c r="F31" s="3">
        <v>45.7</v>
      </c>
      <c r="G31" s="3">
        <v>904</v>
      </c>
      <c r="H31" s="3">
        <v>55</v>
      </c>
      <c r="I31" s="3">
        <v>2.5</v>
      </c>
      <c r="J31" s="3">
        <v>15</v>
      </c>
      <c r="K31" s="3">
        <v>11</v>
      </c>
      <c r="O31" t="s">
        <v>41</v>
      </c>
      <c r="Q31" t="str">
        <f t="shared" si="12"/>
        <v/>
      </c>
      <c r="R31" t="str">
        <f t="shared" si="13"/>
        <v/>
      </c>
      <c r="S31" t="str">
        <f t="shared" si="14"/>
        <v/>
      </c>
      <c r="U31" t="s">
        <v>28</v>
      </c>
      <c r="W31" t="str">
        <f t="shared" si="3"/>
        <v/>
      </c>
      <c r="X31" t="str">
        <f t="shared" si="4"/>
        <v/>
      </c>
      <c r="Y31" t="str">
        <f t="shared" si="5"/>
        <v/>
      </c>
      <c r="Z31" t="str">
        <f t="shared" si="6"/>
        <v/>
      </c>
      <c r="AA31" t="str">
        <f t="shared" si="7"/>
        <v/>
      </c>
      <c r="AB31" t="str">
        <f t="shared" si="8"/>
        <v/>
      </c>
      <c r="AC31" t="str">
        <f t="shared" si="9"/>
        <v/>
      </c>
      <c r="AD31" t="str">
        <f t="shared" si="10"/>
        <v/>
      </c>
      <c r="AF31" t="s">
        <v>28</v>
      </c>
    </row>
    <row r="32" spans="1:32" x14ac:dyDescent="0.2">
      <c r="A32" t="s">
        <v>1</v>
      </c>
      <c r="B32" t="s">
        <v>15</v>
      </c>
      <c r="D32" s="3">
        <v>95</v>
      </c>
      <c r="E32" s="3">
        <v>458</v>
      </c>
      <c r="F32" s="3">
        <v>1045</v>
      </c>
      <c r="G32" s="3">
        <v>286600</v>
      </c>
      <c r="H32" s="3">
        <v>43</v>
      </c>
      <c r="I32" s="3">
        <v>35</v>
      </c>
      <c r="J32" s="3">
        <v>26</v>
      </c>
      <c r="K32" s="3">
        <v>2.5</v>
      </c>
      <c r="O32" t="s">
        <v>41</v>
      </c>
      <c r="Q32" t="str">
        <f t="shared" si="12"/>
        <v>S</v>
      </c>
      <c r="R32" t="str">
        <f t="shared" si="13"/>
        <v>P</v>
      </c>
      <c r="S32" t="str">
        <f t="shared" si="14"/>
        <v>D</v>
      </c>
      <c r="U32" t="str">
        <f>_xlfn.CONCAT(Q32:S32)</f>
        <v>SPD</v>
      </c>
      <c r="W32" t="str">
        <f t="shared" si="3"/>
        <v/>
      </c>
      <c r="X32" t="str">
        <f t="shared" si="4"/>
        <v>Y</v>
      </c>
      <c r="Y32" t="str">
        <f t="shared" si="5"/>
        <v>D</v>
      </c>
      <c r="Z32" t="str">
        <f t="shared" si="6"/>
        <v>E</v>
      </c>
      <c r="AA32" t="str">
        <f t="shared" si="7"/>
        <v/>
      </c>
      <c r="AB32" t="str">
        <f t="shared" si="8"/>
        <v>T</v>
      </c>
      <c r="AC32" t="str">
        <f t="shared" si="9"/>
        <v>O</v>
      </c>
      <c r="AD32" t="str">
        <f t="shared" si="10"/>
        <v/>
      </c>
      <c r="AF32" t="str">
        <f t="shared" si="11"/>
        <v>YDETO</v>
      </c>
    </row>
    <row r="33" spans="1:32" x14ac:dyDescent="0.2">
      <c r="A33" t="s">
        <v>1</v>
      </c>
      <c r="B33" t="s">
        <v>15</v>
      </c>
      <c r="D33" s="3">
        <v>33.6</v>
      </c>
      <c r="E33" s="3">
        <v>39.9</v>
      </c>
      <c r="F33" s="3">
        <v>129</v>
      </c>
      <c r="G33" s="3"/>
      <c r="H33" s="3">
        <v>508</v>
      </c>
      <c r="I33" s="3">
        <v>4</v>
      </c>
      <c r="J33" s="3">
        <v>13</v>
      </c>
      <c r="K33" s="3">
        <v>16</v>
      </c>
      <c r="O33" t="s">
        <v>21</v>
      </c>
      <c r="Q33" t="str">
        <f t="shared" si="12"/>
        <v/>
      </c>
      <c r="R33" t="str">
        <f t="shared" si="13"/>
        <v/>
      </c>
      <c r="S33" t="str">
        <f t="shared" si="14"/>
        <v/>
      </c>
      <c r="U33" t="s">
        <v>28</v>
      </c>
      <c r="W33" t="str">
        <f t="shared" si="3"/>
        <v/>
      </c>
      <c r="X33" t="str">
        <f t="shared" si="4"/>
        <v/>
      </c>
      <c r="Y33" t="str">
        <f t="shared" si="5"/>
        <v/>
      </c>
      <c r="Z33" t="str">
        <f t="shared" si="6"/>
        <v/>
      </c>
      <c r="AA33" t="str">
        <f t="shared" si="7"/>
        <v/>
      </c>
      <c r="AB33" t="str">
        <f t="shared" si="8"/>
        <v/>
      </c>
      <c r="AC33" t="str">
        <f t="shared" si="9"/>
        <v/>
      </c>
      <c r="AD33" t="str">
        <f t="shared" si="10"/>
        <v/>
      </c>
      <c r="AF33" t="s">
        <v>28</v>
      </c>
    </row>
    <row r="34" spans="1:32" x14ac:dyDescent="0.2">
      <c r="A34" t="s">
        <v>1</v>
      </c>
      <c r="B34" t="s">
        <v>13</v>
      </c>
      <c r="D34" s="3">
        <v>104</v>
      </c>
      <c r="E34" s="3">
        <v>29</v>
      </c>
      <c r="F34" s="3">
        <v>200</v>
      </c>
      <c r="G34" s="3"/>
      <c r="H34" s="3">
        <v>175</v>
      </c>
      <c r="I34" s="3">
        <v>10</v>
      </c>
      <c r="J34" s="3">
        <v>2.5</v>
      </c>
      <c r="K34" s="3">
        <v>8</v>
      </c>
      <c r="O34" t="s">
        <v>21</v>
      </c>
      <c r="Q34" t="str">
        <f t="shared" si="12"/>
        <v/>
      </c>
      <c r="R34" t="str">
        <f t="shared" si="13"/>
        <v/>
      </c>
      <c r="S34" t="str">
        <f t="shared" si="14"/>
        <v/>
      </c>
      <c r="U34" t="s">
        <v>28</v>
      </c>
      <c r="W34" t="str">
        <f t="shared" si="3"/>
        <v/>
      </c>
      <c r="X34" t="str">
        <f t="shared" si="4"/>
        <v/>
      </c>
      <c r="Y34" t="str">
        <f t="shared" si="5"/>
        <v/>
      </c>
      <c r="Z34" t="str">
        <f t="shared" si="6"/>
        <v/>
      </c>
      <c r="AA34" t="str">
        <f t="shared" si="7"/>
        <v/>
      </c>
      <c r="AB34" t="str">
        <f t="shared" si="8"/>
        <v/>
      </c>
      <c r="AC34" t="str">
        <f t="shared" si="9"/>
        <v/>
      </c>
      <c r="AD34" t="str">
        <f t="shared" si="10"/>
        <v/>
      </c>
      <c r="AF34" t="s">
        <v>28</v>
      </c>
    </row>
    <row r="35" spans="1:32" x14ac:dyDescent="0.2">
      <c r="A35" t="s">
        <v>1</v>
      </c>
      <c r="B35" t="s">
        <v>15</v>
      </c>
      <c r="D35" s="3">
        <v>62</v>
      </c>
      <c r="E35" s="3">
        <v>47.4</v>
      </c>
      <c r="F35" s="3">
        <v>111</v>
      </c>
      <c r="G35" s="3">
        <v>46071</v>
      </c>
      <c r="H35" s="3">
        <v>224</v>
      </c>
      <c r="I35" s="3">
        <v>2.5</v>
      </c>
      <c r="J35" s="3">
        <v>2.5</v>
      </c>
      <c r="K35" s="3">
        <v>2.5</v>
      </c>
      <c r="O35" t="s">
        <v>41</v>
      </c>
      <c r="Q35" t="str">
        <f t="shared" si="12"/>
        <v/>
      </c>
      <c r="R35" t="str">
        <f t="shared" si="13"/>
        <v>P</v>
      </c>
      <c r="S35" t="str">
        <f t="shared" si="14"/>
        <v/>
      </c>
      <c r="U35" t="str">
        <f>_xlfn.CONCAT(Q35:S35)</f>
        <v>P</v>
      </c>
      <c r="W35" t="str">
        <f t="shared" si="3"/>
        <v/>
      </c>
      <c r="X35" t="str">
        <f t="shared" si="4"/>
        <v/>
      </c>
      <c r="Y35" t="str">
        <f t="shared" si="5"/>
        <v/>
      </c>
      <c r="Z35" t="str">
        <f t="shared" si="6"/>
        <v>E</v>
      </c>
      <c r="AA35" t="str">
        <f t="shared" si="7"/>
        <v/>
      </c>
      <c r="AB35" t="str">
        <f t="shared" si="8"/>
        <v/>
      </c>
      <c r="AC35" t="str">
        <f t="shared" si="9"/>
        <v/>
      </c>
      <c r="AD35" t="str">
        <f t="shared" si="10"/>
        <v/>
      </c>
      <c r="AF35" t="str">
        <f t="shared" si="11"/>
        <v>E</v>
      </c>
    </row>
    <row r="36" spans="1:32" x14ac:dyDescent="0.2">
      <c r="A36" t="s">
        <v>1</v>
      </c>
      <c r="B36" t="s">
        <v>15</v>
      </c>
      <c r="D36" s="3">
        <v>133</v>
      </c>
      <c r="E36" s="3">
        <v>786</v>
      </c>
      <c r="F36" s="3">
        <v>580</v>
      </c>
      <c r="G36" s="3">
        <v>295</v>
      </c>
      <c r="H36" s="3"/>
      <c r="I36" s="3">
        <v>2.5</v>
      </c>
      <c r="J36" s="3">
        <v>2.5</v>
      </c>
      <c r="K36" s="3">
        <v>2.5</v>
      </c>
      <c r="O36" t="s">
        <v>21</v>
      </c>
      <c r="Q36" t="str">
        <f t="shared" si="12"/>
        <v>S</v>
      </c>
      <c r="R36" t="str">
        <f t="shared" si="13"/>
        <v/>
      </c>
      <c r="S36" t="str">
        <f t="shared" si="14"/>
        <v/>
      </c>
      <c r="U36" t="str">
        <f>_xlfn.CONCAT(Q36:S36)</f>
        <v>S</v>
      </c>
      <c r="W36" t="str">
        <f t="shared" si="3"/>
        <v/>
      </c>
      <c r="X36" t="str">
        <f t="shared" si="4"/>
        <v>Y</v>
      </c>
      <c r="Y36" t="str">
        <f t="shared" si="5"/>
        <v>D</v>
      </c>
      <c r="Z36" t="str">
        <f t="shared" si="6"/>
        <v/>
      </c>
      <c r="AA36" t="str">
        <f t="shared" si="7"/>
        <v/>
      </c>
      <c r="AB36" t="str">
        <f t="shared" si="8"/>
        <v/>
      </c>
      <c r="AC36" t="str">
        <f t="shared" si="9"/>
        <v/>
      </c>
      <c r="AD36" t="str">
        <f t="shared" si="10"/>
        <v/>
      </c>
      <c r="AF36" t="str">
        <f t="shared" si="11"/>
        <v>YD</v>
      </c>
    </row>
    <row r="37" spans="1:32" x14ac:dyDescent="0.2">
      <c r="A37" t="s">
        <v>1</v>
      </c>
      <c r="B37" t="s">
        <v>15</v>
      </c>
      <c r="D37" s="3">
        <v>3778</v>
      </c>
      <c r="E37" s="3">
        <v>211</v>
      </c>
      <c r="F37" s="3">
        <v>522</v>
      </c>
      <c r="G37" s="3">
        <v>23922</v>
      </c>
      <c r="H37" s="3">
        <v>586</v>
      </c>
      <c r="I37" s="3">
        <v>560</v>
      </c>
      <c r="J37" s="3">
        <v>8</v>
      </c>
      <c r="K37" s="3">
        <v>163</v>
      </c>
      <c r="O37" t="s">
        <v>41</v>
      </c>
      <c r="Q37" t="str">
        <f t="shared" si="12"/>
        <v>S</v>
      </c>
      <c r="R37" t="str">
        <f t="shared" si="13"/>
        <v>P</v>
      </c>
      <c r="S37" t="str">
        <f t="shared" si="14"/>
        <v>D</v>
      </c>
      <c r="U37" t="str">
        <f>_xlfn.CONCAT(Q37:S37)</f>
        <v>SPD</v>
      </c>
      <c r="W37" t="str">
        <f t="shared" si="3"/>
        <v>S</v>
      </c>
      <c r="X37" t="str">
        <f t="shared" si="4"/>
        <v/>
      </c>
      <c r="Y37" t="str">
        <f t="shared" si="5"/>
        <v>D</v>
      </c>
      <c r="Z37" t="str">
        <f t="shared" si="6"/>
        <v>E</v>
      </c>
      <c r="AA37" t="str">
        <f t="shared" si="7"/>
        <v/>
      </c>
      <c r="AB37" t="str">
        <f t="shared" si="8"/>
        <v>T</v>
      </c>
      <c r="AC37" t="str">
        <f t="shared" si="9"/>
        <v/>
      </c>
      <c r="AD37" t="str">
        <f t="shared" si="10"/>
        <v/>
      </c>
      <c r="AF37" t="str">
        <f t="shared" si="11"/>
        <v>SDET</v>
      </c>
    </row>
    <row r="38" spans="1:32" x14ac:dyDescent="0.2">
      <c r="A38" t="s">
        <v>1</v>
      </c>
      <c r="B38" t="s">
        <v>15</v>
      </c>
      <c r="D38" s="3">
        <v>127</v>
      </c>
      <c r="E38" s="3">
        <v>54.6</v>
      </c>
      <c r="F38" s="3">
        <v>228</v>
      </c>
      <c r="G38" s="3">
        <v>2.5</v>
      </c>
      <c r="H38" s="3">
        <v>2.5</v>
      </c>
      <c r="I38" s="3">
        <v>2.5</v>
      </c>
      <c r="J38" s="3">
        <v>2.5</v>
      </c>
      <c r="K38" s="3">
        <v>2.5</v>
      </c>
      <c r="O38" t="s">
        <v>41</v>
      </c>
      <c r="Q38" t="str">
        <f t="shared" si="12"/>
        <v/>
      </c>
      <c r="R38" t="str">
        <f t="shared" si="13"/>
        <v/>
      </c>
      <c r="S38" t="str">
        <f t="shared" si="14"/>
        <v/>
      </c>
      <c r="U38" t="s">
        <v>28</v>
      </c>
      <c r="W38" t="str">
        <f t="shared" si="3"/>
        <v/>
      </c>
      <c r="X38" t="str">
        <f t="shared" si="4"/>
        <v/>
      </c>
      <c r="Y38" t="str">
        <f t="shared" si="5"/>
        <v/>
      </c>
      <c r="Z38" t="str">
        <f t="shared" si="6"/>
        <v/>
      </c>
      <c r="AA38" t="str">
        <f t="shared" si="7"/>
        <v/>
      </c>
      <c r="AB38" t="str">
        <f t="shared" si="8"/>
        <v/>
      </c>
      <c r="AC38" t="str">
        <f t="shared" si="9"/>
        <v/>
      </c>
      <c r="AD38" t="str">
        <f t="shared" si="10"/>
        <v/>
      </c>
      <c r="AF38" t="s">
        <v>28</v>
      </c>
    </row>
    <row r="39" spans="1:32" x14ac:dyDescent="0.2">
      <c r="A39" t="s">
        <v>1</v>
      </c>
      <c r="B39" t="s">
        <v>16</v>
      </c>
      <c r="D39" s="3">
        <v>12.6</v>
      </c>
      <c r="E39" s="3">
        <v>15.7</v>
      </c>
      <c r="F39" s="3">
        <v>15.1</v>
      </c>
      <c r="G39" s="3">
        <v>9</v>
      </c>
      <c r="H39" s="3"/>
      <c r="I39" s="3">
        <v>2.5</v>
      </c>
      <c r="J39" s="3">
        <v>2.5</v>
      </c>
      <c r="K39" s="3">
        <v>2.5</v>
      </c>
      <c r="O39" t="s">
        <v>21</v>
      </c>
      <c r="Q39" t="str">
        <f t="shared" si="12"/>
        <v/>
      </c>
      <c r="R39" t="str">
        <f t="shared" si="13"/>
        <v/>
      </c>
      <c r="S39" t="str">
        <f t="shared" si="14"/>
        <v/>
      </c>
      <c r="U39" t="s">
        <v>28</v>
      </c>
      <c r="W39" t="str">
        <f t="shared" si="3"/>
        <v/>
      </c>
      <c r="X39" t="str">
        <f t="shared" si="4"/>
        <v/>
      </c>
      <c r="Y39" t="str">
        <f t="shared" si="5"/>
        <v/>
      </c>
      <c r="Z39" t="str">
        <f t="shared" si="6"/>
        <v/>
      </c>
      <c r="AA39" t="str">
        <f t="shared" si="7"/>
        <v/>
      </c>
      <c r="AB39" t="str">
        <f t="shared" si="8"/>
        <v/>
      </c>
      <c r="AC39" t="str">
        <f t="shared" si="9"/>
        <v/>
      </c>
      <c r="AD39" t="str">
        <f t="shared" si="10"/>
        <v/>
      </c>
      <c r="AF39" t="s">
        <v>28</v>
      </c>
    </row>
    <row r="40" spans="1:32" x14ac:dyDescent="0.2">
      <c r="A40" t="s">
        <v>1</v>
      </c>
      <c r="B40" t="s">
        <v>15</v>
      </c>
      <c r="D40" s="3">
        <v>65.7</v>
      </c>
      <c r="E40" s="3">
        <v>228</v>
      </c>
      <c r="F40" s="3">
        <v>29.3</v>
      </c>
      <c r="G40" s="3">
        <v>216</v>
      </c>
      <c r="H40" s="3">
        <v>2.5</v>
      </c>
      <c r="I40" s="3">
        <v>4</v>
      </c>
      <c r="J40" s="3">
        <v>4</v>
      </c>
      <c r="K40" s="3">
        <v>2.5</v>
      </c>
      <c r="O40" t="s">
        <v>41</v>
      </c>
      <c r="Q40" t="str">
        <f t="shared" si="12"/>
        <v/>
      </c>
      <c r="R40" t="str">
        <f t="shared" si="13"/>
        <v/>
      </c>
      <c r="S40" t="str">
        <f t="shared" si="14"/>
        <v/>
      </c>
      <c r="U40" t="s">
        <v>28</v>
      </c>
      <c r="W40" t="str">
        <f t="shared" si="3"/>
        <v/>
      </c>
      <c r="X40" t="str">
        <f t="shared" si="4"/>
        <v/>
      </c>
      <c r="Y40" t="str">
        <f t="shared" si="5"/>
        <v/>
      </c>
      <c r="Z40" t="str">
        <f t="shared" si="6"/>
        <v/>
      </c>
      <c r="AA40" t="str">
        <f t="shared" si="7"/>
        <v/>
      </c>
      <c r="AB40" t="str">
        <f t="shared" si="8"/>
        <v/>
      </c>
      <c r="AC40" t="str">
        <f t="shared" si="9"/>
        <v/>
      </c>
      <c r="AD40" t="str">
        <f t="shared" si="10"/>
        <v/>
      </c>
      <c r="AF40" t="s">
        <v>28</v>
      </c>
    </row>
    <row r="41" spans="1:32" x14ac:dyDescent="0.2">
      <c r="A41" t="s">
        <v>1</v>
      </c>
      <c r="B41" t="s">
        <v>14</v>
      </c>
      <c r="D41" s="3">
        <v>3.8</v>
      </c>
      <c r="E41" s="3">
        <v>24.4</v>
      </c>
      <c r="F41" s="3">
        <v>16.5</v>
      </c>
      <c r="G41" s="3">
        <v>12</v>
      </c>
      <c r="H41" s="3">
        <v>2.5</v>
      </c>
      <c r="I41" s="3">
        <v>2.5</v>
      </c>
      <c r="J41" s="3">
        <v>2.5</v>
      </c>
      <c r="K41" s="3">
        <v>9</v>
      </c>
      <c r="O41" t="s">
        <v>41</v>
      </c>
      <c r="Q41" t="str">
        <f t="shared" si="12"/>
        <v/>
      </c>
      <c r="R41" t="str">
        <f t="shared" si="13"/>
        <v/>
      </c>
      <c r="S41" t="str">
        <f t="shared" si="14"/>
        <v/>
      </c>
      <c r="U41" t="s">
        <v>28</v>
      </c>
      <c r="W41" t="str">
        <f t="shared" si="3"/>
        <v/>
      </c>
      <c r="X41" t="str">
        <f t="shared" si="4"/>
        <v/>
      </c>
      <c r="Y41" t="str">
        <f t="shared" si="5"/>
        <v/>
      </c>
      <c r="Z41" t="str">
        <f t="shared" si="6"/>
        <v/>
      </c>
      <c r="AA41" t="str">
        <f t="shared" si="7"/>
        <v/>
      </c>
      <c r="AB41" t="str">
        <f t="shared" si="8"/>
        <v/>
      </c>
      <c r="AC41" t="str">
        <f t="shared" si="9"/>
        <v/>
      </c>
      <c r="AD41" t="str">
        <f t="shared" si="10"/>
        <v/>
      </c>
      <c r="AF41" t="s">
        <v>28</v>
      </c>
    </row>
    <row r="42" spans="1:32" x14ac:dyDescent="0.2">
      <c r="A42" t="s">
        <v>1</v>
      </c>
      <c r="B42" t="s">
        <v>15</v>
      </c>
      <c r="D42" s="3">
        <v>116</v>
      </c>
      <c r="E42" s="3">
        <v>389</v>
      </c>
      <c r="F42" s="3">
        <v>7917</v>
      </c>
      <c r="G42" s="3">
        <v>3131</v>
      </c>
      <c r="H42" s="3">
        <v>2.5</v>
      </c>
      <c r="I42" s="3">
        <v>85</v>
      </c>
      <c r="J42" s="3">
        <v>24</v>
      </c>
      <c r="K42" s="3">
        <v>10</v>
      </c>
      <c r="O42" t="s">
        <v>41</v>
      </c>
      <c r="Q42" t="str">
        <f t="shared" si="12"/>
        <v>S</v>
      </c>
      <c r="R42" t="str">
        <f t="shared" si="13"/>
        <v/>
      </c>
      <c r="S42" t="str">
        <f t="shared" si="14"/>
        <v>D</v>
      </c>
      <c r="U42" t="str">
        <f>_xlfn.CONCAT(Q42:S42)</f>
        <v>SD</v>
      </c>
      <c r="W42" t="str">
        <f t="shared" si="3"/>
        <v/>
      </c>
      <c r="X42" t="str">
        <f t="shared" si="4"/>
        <v/>
      </c>
      <c r="Y42" t="str">
        <f t="shared" si="5"/>
        <v>D</v>
      </c>
      <c r="Z42" t="str">
        <f t="shared" si="6"/>
        <v/>
      </c>
      <c r="AA42" t="str">
        <f t="shared" si="7"/>
        <v/>
      </c>
      <c r="AB42" t="str">
        <f t="shared" si="8"/>
        <v>T</v>
      </c>
      <c r="AC42" t="str">
        <f t="shared" si="9"/>
        <v>O</v>
      </c>
      <c r="AD42" t="str">
        <f t="shared" si="10"/>
        <v/>
      </c>
      <c r="AF42" t="str">
        <f t="shared" si="11"/>
        <v>DTO</v>
      </c>
    </row>
    <row r="43" spans="1:32" x14ac:dyDescent="0.2">
      <c r="A43" t="s">
        <v>1</v>
      </c>
      <c r="B43" t="s">
        <v>13</v>
      </c>
      <c r="D43" s="3">
        <v>40.200000000000003</v>
      </c>
      <c r="E43" s="3">
        <v>76</v>
      </c>
      <c r="F43" s="3">
        <v>51</v>
      </c>
      <c r="G43" s="3">
        <v>123</v>
      </c>
      <c r="H43" s="3">
        <v>68</v>
      </c>
      <c r="I43" s="3">
        <v>2.5</v>
      </c>
      <c r="J43" s="3">
        <v>2.5</v>
      </c>
      <c r="K43" s="3">
        <v>2.5</v>
      </c>
      <c r="O43" t="s">
        <v>41</v>
      </c>
      <c r="Q43" t="str">
        <f t="shared" si="12"/>
        <v/>
      </c>
      <c r="R43" t="str">
        <f t="shared" si="13"/>
        <v/>
      </c>
      <c r="S43" t="str">
        <f t="shared" si="14"/>
        <v/>
      </c>
      <c r="U43" t="s">
        <v>28</v>
      </c>
      <c r="W43" t="str">
        <f t="shared" si="3"/>
        <v/>
      </c>
      <c r="X43" t="str">
        <f t="shared" si="4"/>
        <v/>
      </c>
      <c r="Y43" t="str">
        <f t="shared" si="5"/>
        <v/>
      </c>
      <c r="Z43" t="str">
        <f t="shared" si="6"/>
        <v/>
      </c>
      <c r="AA43" t="str">
        <f t="shared" si="7"/>
        <v/>
      </c>
      <c r="AB43" t="str">
        <f t="shared" si="8"/>
        <v/>
      </c>
      <c r="AC43" t="str">
        <f t="shared" si="9"/>
        <v/>
      </c>
      <c r="AD43" t="str">
        <f t="shared" si="10"/>
        <v/>
      </c>
      <c r="AF43" t="s">
        <v>28</v>
      </c>
    </row>
    <row r="44" spans="1:32" x14ac:dyDescent="0.2">
      <c r="A44" t="s">
        <v>1</v>
      </c>
      <c r="B44" t="s">
        <v>15</v>
      </c>
      <c r="D44" s="3">
        <v>196</v>
      </c>
      <c r="E44" s="3">
        <v>53.1</v>
      </c>
      <c r="F44" s="3">
        <v>238</v>
      </c>
      <c r="G44" s="3">
        <v>104700</v>
      </c>
      <c r="H44" s="3">
        <v>1959</v>
      </c>
      <c r="I44" s="3">
        <v>20</v>
      </c>
      <c r="J44" s="3">
        <v>41</v>
      </c>
      <c r="K44" s="3">
        <v>6</v>
      </c>
      <c r="O44" t="s">
        <v>41</v>
      </c>
      <c r="Q44" t="str">
        <f t="shared" si="12"/>
        <v/>
      </c>
      <c r="R44" t="str">
        <f t="shared" si="13"/>
        <v>P</v>
      </c>
      <c r="S44" t="str">
        <f t="shared" si="14"/>
        <v>D</v>
      </c>
      <c r="U44" t="str">
        <f>_xlfn.CONCAT(Q44:S44)</f>
        <v>PD</v>
      </c>
      <c r="W44" t="str">
        <f t="shared" si="3"/>
        <v/>
      </c>
      <c r="X44" t="str">
        <f t="shared" si="4"/>
        <v/>
      </c>
      <c r="Y44" t="str">
        <f t="shared" si="5"/>
        <v/>
      </c>
      <c r="Z44" t="str">
        <f t="shared" si="6"/>
        <v>E</v>
      </c>
      <c r="AA44" t="str">
        <f t="shared" si="7"/>
        <v/>
      </c>
      <c r="AB44" t="str">
        <f t="shared" si="8"/>
        <v/>
      </c>
      <c r="AC44" t="str">
        <f t="shared" si="9"/>
        <v>O</v>
      </c>
      <c r="AD44" t="str">
        <f t="shared" si="10"/>
        <v/>
      </c>
      <c r="AF44" t="str">
        <f t="shared" si="11"/>
        <v>EO</v>
      </c>
    </row>
    <row r="45" spans="1:32" x14ac:dyDescent="0.2">
      <c r="A45" t="s">
        <v>1</v>
      </c>
      <c r="B45" t="s">
        <v>15</v>
      </c>
      <c r="D45" s="3">
        <v>44.9</v>
      </c>
      <c r="E45" s="3">
        <v>66</v>
      </c>
      <c r="F45" s="3">
        <v>231</v>
      </c>
      <c r="G45" s="3">
        <v>433</v>
      </c>
      <c r="H45" s="3">
        <v>916</v>
      </c>
      <c r="I45" s="3">
        <v>11</v>
      </c>
      <c r="J45" s="3">
        <v>2.5</v>
      </c>
      <c r="K45" s="3">
        <v>10</v>
      </c>
      <c r="O45" t="s">
        <v>41</v>
      </c>
      <c r="Q45" t="str">
        <f t="shared" si="12"/>
        <v/>
      </c>
      <c r="R45" t="str">
        <f t="shared" si="13"/>
        <v/>
      </c>
      <c r="S45" t="str">
        <f t="shared" si="14"/>
        <v/>
      </c>
      <c r="U45" t="s">
        <v>28</v>
      </c>
      <c r="W45" t="str">
        <f t="shared" si="3"/>
        <v/>
      </c>
      <c r="X45" t="str">
        <f t="shared" si="4"/>
        <v/>
      </c>
      <c r="Y45" t="str">
        <f t="shared" si="5"/>
        <v/>
      </c>
      <c r="Z45" t="str">
        <f t="shared" si="6"/>
        <v/>
      </c>
      <c r="AA45" t="str">
        <f t="shared" si="7"/>
        <v/>
      </c>
      <c r="AB45" t="str">
        <f t="shared" si="8"/>
        <v/>
      </c>
      <c r="AC45" t="str">
        <f t="shared" si="9"/>
        <v/>
      </c>
      <c r="AD45" t="str">
        <f t="shared" si="10"/>
        <v/>
      </c>
      <c r="AF45" t="s">
        <v>28</v>
      </c>
    </row>
    <row r="46" spans="1:32" x14ac:dyDescent="0.2">
      <c r="A46" t="s">
        <v>1</v>
      </c>
      <c r="B46" t="s">
        <v>15</v>
      </c>
      <c r="D46" s="3">
        <v>39</v>
      </c>
      <c r="E46" s="3">
        <v>303</v>
      </c>
      <c r="F46" s="3">
        <v>68.8</v>
      </c>
      <c r="G46" s="3">
        <v>1527</v>
      </c>
      <c r="H46" s="3">
        <v>5453</v>
      </c>
      <c r="I46" s="3">
        <v>48</v>
      </c>
      <c r="J46" s="3">
        <v>309</v>
      </c>
      <c r="K46" s="3">
        <v>176</v>
      </c>
      <c r="O46" t="s">
        <v>41</v>
      </c>
      <c r="Q46" t="str">
        <f t="shared" si="12"/>
        <v/>
      </c>
      <c r="R46" t="str">
        <f t="shared" si="13"/>
        <v>P</v>
      </c>
      <c r="S46" t="str">
        <f t="shared" si="14"/>
        <v>D</v>
      </c>
      <c r="U46" t="str">
        <f>_xlfn.CONCAT(Q46:S46)</f>
        <v>PD</v>
      </c>
      <c r="W46" t="str">
        <f t="shared" si="3"/>
        <v/>
      </c>
      <c r="X46" t="str">
        <f t="shared" si="4"/>
        <v/>
      </c>
      <c r="Y46" t="str">
        <f t="shared" si="5"/>
        <v/>
      </c>
      <c r="Z46" t="str">
        <f t="shared" si="6"/>
        <v/>
      </c>
      <c r="AA46" t="str">
        <f t="shared" si="7"/>
        <v>I</v>
      </c>
      <c r="AB46" t="str">
        <f t="shared" si="8"/>
        <v>T</v>
      </c>
      <c r="AC46" t="str">
        <f t="shared" si="9"/>
        <v>O</v>
      </c>
      <c r="AD46" t="str">
        <f t="shared" si="10"/>
        <v/>
      </c>
      <c r="AF46" t="str">
        <f t="shared" si="11"/>
        <v>ITO</v>
      </c>
    </row>
    <row r="47" spans="1:32" x14ac:dyDescent="0.2">
      <c r="A47" t="s">
        <v>1</v>
      </c>
      <c r="B47" t="s">
        <v>16</v>
      </c>
      <c r="D47" s="3">
        <v>21.8</v>
      </c>
      <c r="E47" s="3">
        <v>49</v>
      </c>
      <c r="F47" s="3">
        <v>16.2</v>
      </c>
      <c r="G47" s="3">
        <v>2.5</v>
      </c>
      <c r="H47" s="3">
        <v>2.5</v>
      </c>
      <c r="I47" s="3">
        <v>2.5</v>
      </c>
      <c r="J47" s="3">
        <v>2.5</v>
      </c>
      <c r="K47" s="3">
        <v>2.5</v>
      </c>
      <c r="O47" t="s">
        <v>41</v>
      </c>
      <c r="Q47" t="str">
        <f t="shared" si="12"/>
        <v/>
      </c>
      <c r="R47" t="str">
        <f t="shared" si="13"/>
        <v/>
      </c>
      <c r="S47" t="str">
        <f t="shared" si="14"/>
        <v/>
      </c>
      <c r="U47" t="s">
        <v>28</v>
      </c>
      <c r="W47" t="str">
        <f t="shared" si="3"/>
        <v/>
      </c>
      <c r="X47" t="str">
        <f t="shared" si="4"/>
        <v/>
      </c>
      <c r="Y47" t="str">
        <f t="shared" si="5"/>
        <v/>
      </c>
      <c r="Z47" t="str">
        <f t="shared" si="6"/>
        <v/>
      </c>
      <c r="AA47" t="str">
        <f t="shared" si="7"/>
        <v/>
      </c>
      <c r="AB47" t="str">
        <f t="shared" si="8"/>
        <v/>
      </c>
      <c r="AC47" t="str">
        <f t="shared" si="9"/>
        <v/>
      </c>
      <c r="AD47" t="str">
        <f t="shared" si="10"/>
        <v/>
      </c>
      <c r="AF47" t="s">
        <v>28</v>
      </c>
    </row>
    <row r="48" spans="1:32" x14ac:dyDescent="0.2">
      <c r="A48" t="s">
        <v>1</v>
      </c>
      <c r="B48" t="s">
        <v>15</v>
      </c>
      <c r="D48" s="3">
        <v>159</v>
      </c>
      <c r="E48" s="3">
        <v>344</v>
      </c>
      <c r="F48" s="3">
        <v>423</v>
      </c>
      <c r="G48" s="3">
        <v>10815</v>
      </c>
      <c r="H48" s="3">
        <v>4422</v>
      </c>
      <c r="I48" s="3">
        <v>8</v>
      </c>
      <c r="J48" s="3">
        <v>2.5</v>
      </c>
      <c r="K48" s="3">
        <v>11</v>
      </c>
      <c r="O48" t="s">
        <v>41</v>
      </c>
      <c r="Q48" t="str">
        <f t="shared" si="12"/>
        <v>S</v>
      </c>
      <c r="R48" t="str">
        <f t="shared" si="13"/>
        <v>P</v>
      </c>
      <c r="S48" t="str">
        <f t="shared" si="14"/>
        <v/>
      </c>
      <c r="U48" t="str">
        <f>_xlfn.CONCAT(Q48:S48)</f>
        <v>SP</v>
      </c>
      <c r="W48" t="str">
        <f t="shared" si="3"/>
        <v/>
      </c>
      <c r="X48" t="str">
        <f t="shared" si="4"/>
        <v/>
      </c>
      <c r="Y48" t="str">
        <f t="shared" si="5"/>
        <v>D</v>
      </c>
      <c r="Z48" t="str">
        <f t="shared" si="6"/>
        <v>E</v>
      </c>
      <c r="AA48" t="str">
        <f t="shared" si="7"/>
        <v/>
      </c>
      <c r="AB48" t="str">
        <f t="shared" si="8"/>
        <v/>
      </c>
      <c r="AC48" t="str">
        <f t="shared" si="9"/>
        <v/>
      </c>
      <c r="AD48" t="str">
        <f t="shared" si="10"/>
        <v/>
      </c>
      <c r="AF48" t="str">
        <f t="shared" si="11"/>
        <v>DE</v>
      </c>
    </row>
    <row r="49" spans="1:32" x14ac:dyDescent="0.2">
      <c r="A49" t="s">
        <v>1</v>
      </c>
      <c r="B49" t="s">
        <v>14</v>
      </c>
      <c r="D49" s="3"/>
      <c r="E49" s="3">
        <v>14.1</v>
      </c>
      <c r="F49" s="3">
        <v>35</v>
      </c>
      <c r="G49" s="3">
        <v>263</v>
      </c>
      <c r="H49" s="3">
        <v>1038</v>
      </c>
      <c r="I49" s="3">
        <v>4</v>
      </c>
      <c r="J49" s="3">
        <v>2.5</v>
      </c>
      <c r="K49" s="3">
        <v>2.5</v>
      </c>
      <c r="O49" t="s">
        <v>21</v>
      </c>
      <c r="Q49" t="str">
        <f t="shared" si="12"/>
        <v/>
      </c>
      <c r="R49" t="str">
        <f t="shared" si="13"/>
        <v/>
      </c>
      <c r="S49" t="str">
        <f t="shared" si="14"/>
        <v/>
      </c>
      <c r="U49" t="s">
        <v>28</v>
      </c>
      <c r="W49" t="str">
        <f t="shared" si="3"/>
        <v/>
      </c>
      <c r="X49" t="str">
        <f t="shared" si="4"/>
        <v/>
      </c>
      <c r="Y49" t="str">
        <f t="shared" si="5"/>
        <v/>
      </c>
      <c r="Z49" t="str">
        <f t="shared" si="6"/>
        <v/>
      </c>
      <c r="AA49" t="str">
        <f t="shared" si="7"/>
        <v/>
      </c>
      <c r="AB49" t="str">
        <f t="shared" si="8"/>
        <v/>
      </c>
      <c r="AC49" t="str">
        <f t="shared" si="9"/>
        <v/>
      </c>
      <c r="AD49" t="str">
        <f t="shared" si="10"/>
        <v/>
      </c>
      <c r="AF49" t="s">
        <v>28</v>
      </c>
    </row>
    <row r="50" spans="1:32" x14ac:dyDescent="0.2">
      <c r="A50" t="s">
        <v>1</v>
      </c>
      <c r="B50" t="s">
        <v>15</v>
      </c>
      <c r="D50" s="3">
        <v>26.1</v>
      </c>
      <c r="E50" s="3">
        <v>22</v>
      </c>
      <c r="F50" s="3">
        <v>68</v>
      </c>
      <c r="G50" s="3">
        <v>2.5</v>
      </c>
      <c r="H50" s="3">
        <v>485</v>
      </c>
      <c r="I50" s="3">
        <v>4</v>
      </c>
      <c r="J50" s="3">
        <v>6</v>
      </c>
      <c r="K50" s="3">
        <v>13</v>
      </c>
      <c r="O50" t="s">
        <v>41</v>
      </c>
      <c r="Q50" t="str">
        <f t="shared" si="12"/>
        <v/>
      </c>
      <c r="R50" t="str">
        <f t="shared" si="13"/>
        <v/>
      </c>
      <c r="S50" t="str">
        <f t="shared" si="14"/>
        <v/>
      </c>
      <c r="U50" t="s">
        <v>28</v>
      </c>
      <c r="W50" t="str">
        <f t="shared" si="3"/>
        <v/>
      </c>
      <c r="X50" t="str">
        <f t="shared" si="4"/>
        <v/>
      </c>
      <c r="Y50" t="str">
        <f t="shared" si="5"/>
        <v/>
      </c>
      <c r="Z50" t="str">
        <f t="shared" si="6"/>
        <v/>
      </c>
      <c r="AA50" t="str">
        <f t="shared" si="7"/>
        <v/>
      </c>
      <c r="AB50" t="str">
        <f t="shared" si="8"/>
        <v/>
      </c>
      <c r="AC50" t="str">
        <f t="shared" si="9"/>
        <v/>
      </c>
      <c r="AD50" t="str">
        <f t="shared" si="10"/>
        <v/>
      </c>
      <c r="AF50" t="s">
        <v>28</v>
      </c>
    </row>
    <row r="51" spans="1:32" x14ac:dyDescent="0.2">
      <c r="A51" t="s">
        <v>1</v>
      </c>
      <c r="B51" t="s">
        <v>15</v>
      </c>
      <c r="D51" s="3">
        <v>94</v>
      </c>
      <c r="E51" s="3">
        <v>45.8</v>
      </c>
      <c r="F51" s="3">
        <v>60</v>
      </c>
      <c r="G51" s="3">
        <v>16</v>
      </c>
      <c r="H51" s="3">
        <v>10</v>
      </c>
      <c r="I51" s="3">
        <v>8</v>
      </c>
      <c r="J51" s="3">
        <v>2.5</v>
      </c>
      <c r="K51" s="3">
        <v>2.5</v>
      </c>
      <c r="O51" t="s">
        <v>41</v>
      </c>
      <c r="Q51" t="str">
        <f t="shared" si="12"/>
        <v/>
      </c>
      <c r="R51" t="str">
        <f t="shared" si="13"/>
        <v/>
      </c>
      <c r="S51" t="str">
        <f t="shared" si="14"/>
        <v/>
      </c>
      <c r="U51" t="s">
        <v>28</v>
      </c>
      <c r="W51" t="str">
        <f t="shared" si="3"/>
        <v/>
      </c>
      <c r="X51" t="str">
        <f t="shared" si="4"/>
        <v/>
      </c>
      <c r="Y51" t="str">
        <f t="shared" si="5"/>
        <v/>
      </c>
      <c r="Z51" t="str">
        <f t="shared" si="6"/>
        <v/>
      </c>
      <c r="AA51" t="str">
        <f t="shared" si="7"/>
        <v/>
      </c>
      <c r="AB51" t="str">
        <f t="shared" si="8"/>
        <v/>
      </c>
      <c r="AC51" t="str">
        <f t="shared" si="9"/>
        <v/>
      </c>
      <c r="AD51" t="str">
        <f t="shared" si="10"/>
        <v/>
      </c>
      <c r="AF51" t="s">
        <v>28</v>
      </c>
    </row>
    <row r="52" spans="1:32" x14ac:dyDescent="0.2">
      <c r="A52" t="s">
        <v>1</v>
      </c>
      <c r="B52" t="s">
        <v>15</v>
      </c>
      <c r="D52" s="3">
        <v>161</v>
      </c>
      <c r="E52" s="3">
        <v>454</v>
      </c>
      <c r="F52" s="3">
        <v>800</v>
      </c>
      <c r="G52" s="3">
        <v>2.5</v>
      </c>
      <c r="H52" s="3">
        <v>2.5</v>
      </c>
      <c r="I52" s="3">
        <v>4</v>
      </c>
      <c r="J52" s="3">
        <v>19</v>
      </c>
      <c r="K52" s="3">
        <v>7</v>
      </c>
      <c r="O52" t="s">
        <v>41</v>
      </c>
      <c r="Q52" t="str">
        <f t="shared" si="12"/>
        <v>S</v>
      </c>
      <c r="R52" t="str">
        <f t="shared" si="13"/>
        <v/>
      </c>
      <c r="S52" t="str">
        <f t="shared" si="14"/>
        <v/>
      </c>
      <c r="U52" t="str">
        <f>_xlfn.CONCAT(Q52:S52)</f>
        <v>S</v>
      </c>
      <c r="W52" t="str">
        <f t="shared" si="3"/>
        <v/>
      </c>
      <c r="X52" t="str">
        <f t="shared" si="4"/>
        <v>Y</v>
      </c>
      <c r="Y52" t="str">
        <f t="shared" si="5"/>
        <v>D</v>
      </c>
      <c r="Z52" t="str">
        <f t="shared" si="6"/>
        <v/>
      </c>
      <c r="AA52" t="str">
        <f t="shared" si="7"/>
        <v/>
      </c>
      <c r="AB52" t="str">
        <f t="shared" si="8"/>
        <v/>
      </c>
      <c r="AC52" t="str">
        <f t="shared" si="9"/>
        <v/>
      </c>
      <c r="AD52" t="str">
        <f t="shared" si="10"/>
        <v/>
      </c>
      <c r="AF52" t="str">
        <f t="shared" si="11"/>
        <v>YD</v>
      </c>
    </row>
    <row r="53" spans="1:32" x14ac:dyDescent="0.2">
      <c r="A53" t="s">
        <v>1</v>
      </c>
      <c r="B53" t="s">
        <v>15</v>
      </c>
      <c r="D53" s="3">
        <v>150</v>
      </c>
      <c r="E53" s="3">
        <v>210</v>
      </c>
      <c r="F53" s="3">
        <v>1189</v>
      </c>
      <c r="G53" s="3">
        <v>106600</v>
      </c>
      <c r="H53" s="3">
        <v>458</v>
      </c>
      <c r="I53" s="3">
        <v>6</v>
      </c>
      <c r="J53" s="3">
        <v>2.5</v>
      </c>
      <c r="K53" s="3">
        <v>6</v>
      </c>
      <c r="O53" t="s">
        <v>41</v>
      </c>
      <c r="Q53" t="str">
        <f t="shared" si="12"/>
        <v>S</v>
      </c>
      <c r="R53" t="str">
        <f t="shared" si="13"/>
        <v>P</v>
      </c>
      <c r="S53" t="str">
        <f t="shared" si="14"/>
        <v/>
      </c>
      <c r="U53" t="str">
        <f>_xlfn.CONCAT(Q53:S53)</f>
        <v>SP</v>
      </c>
      <c r="W53" t="str">
        <f t="shared" si="3"/>
        <v/>
      </c>
      <c r="X53" t="str">
        <f t="shared" si="4"/>
        <v/>
      </c>
      <c r="Y53" t="str">
        <f t="shared" si="5"/>
        <v>D</v>
      </c>
      <c r="Z53" t="str">
        <f t="shared" si="6"/>
        <v>E</v>
      </c>
      <c r="AA53" t="str">
        <f t="shared" si="7"/>
        <v/>
      </c>
      <c r="AB53" t="str">
        <f t="shared" si="8"/>
        <v/>
      </c>
      <c r="AC53" t="str">
        <f t="shared" si="9"/>
        <v/>
      </c>
      <c r="AD53" t="str">
        <f t="shared" si="10"/>
        <v/>
      </c>
      <c r="AF53" t="str">
        <f t="shared" si="11"/>
        <v>DE</v>
      </c>
    </row>
    <row r="54" spans="1:32" x14ac:dyDescent="0.2">
      <c r="A54" t="s">
        <v>1</v>
      </c>
      <c r="B54" t="s">
        <v>14</v>
      </c>
      <c r="D54" s="3">
        <v>18.7</v>
      </c>
      <c r="E54" s="3">
        <v>34</v>
      </c>
      <c r="F54" s="3">
        <v>23</v>
      </c>
      <c r="G54" s="3">
        <v>17</v>
      </c>
      <c r="H54" s="3">
        <v>2.5</v>
      </c>
      <c r="I54" s="3">
        <v>2.5</v>
      </c>
      <c r="J54" s="3">
        <v>2.5</v>
      </c>
      <c r="K54" s="3">
        <v>2.5</v>
      </c>
      <c r="O54" t="s">
        <v>41</v>
      </c>
      <c r="Q54" t="str">
        <f t="shared" si="12"/>
        <v/>
      </c>
      <c r="R54" t="str">
        <f t="shared" si="13"/>
        <v/>
      </c>
      <c r="S54" t="str">
        <f t="shared" si="14"/>
        <v/>
      </c>
      <c r="U54" t="s">
        <v>28</v>
      </c>
      <c r="W54" t="str">
        <f t="shared" si="3"/>
        <v/>
      </c>
      <c r="X54" t="str">
        <f t="shared" si="4"/>
        <v/>
      </c>
      <c r="Y54" t="str">
        <f t="shared" si="5"/>
        <v/>
      </c>
      <c r="Z54" t="str">
        <f t="shared" si="6"/>
        <v/>
      </c>
      <c r="AA54" t="str">
        <f t="shared" si="7"/>
        <v/>
      </c>
      <c r="AB54" t="str">
        <f t="shared" si="8"/>
        <v/>
      </c>
      <c r="AC54" t="str">
        <f t="shared" si="9"/>
        <v/>
      </c>
      <c r="AD54" t="str">
        <f t="shared" si="10"/>
        <v/>
      </c>
      <c r="AF54" t="s">
        <v>28</v>
      </c>
    </row>
    <row r="55" spans="1:32" x14ac:dyDescent="0.2">
      <c r="A55" t="s">
        <v>1</v>
      </c>
      <c r="B55" t="s">
        <v>15</v>
      </c>
      <c r="D55" s="3">
        <v>147</v>
      </c>
      <c r="E55" s="3">
        <v>455</v>
      </c>
      <c r="F55" s="3">
        <v>1161</v>
      </c>
      <c r="G55" s="3">
        <v>3378</v>
      </c>
      <c r="H55" s="3">
        <v>1796</v>
      </c>
      <c r="I55" s="3">
        <v>33</v>
      </c>
      <c r="J55" s="3">
        <v>2.5</v>
      </c>
      <c r="K55" s="3">
        <v>311</v>
      </c>
      <c r="O55" t="s">
        <v>41</v>
      </c>
      <c r="Q55" t="str">
        <f t="shared" si="12"/>
        <v>S</v>
      </c>
      <c r="R55" t="str">
        <f t="shared" si="13"/>
        <v/>
      </c>
      <c r="S55" t="str">
        <f t="shared" si="14"/>
        <v>D</v>
      </c>
      <c r="U55" t="str">
        <f>_xlfn.CONCAT(Q55:S55)</f>
        <v>SD</v>
      </c>
      <c r="W55" t="str">
        <f t="shared" si="3"/>
        <v/>
      </c>
      <c r="X55" t="str">
        <f t="shared" si="4"/>
        <v>Y</v>
      </c>
      <c r="Y55" t="str">
        <f t="shared" si="5"/>
        <v>D</v>
      </c>
      <c r="Z55" t="str">
        <f t="shared" si="6"/>
        <v/>
      </c>
      <c r="AA55" t="str">
        <f t="shared" si="7"/>
        <v/>
      </c>
      <c r="AB55" t="str">
        <f t="shared" si="8"/>
        <v>T</v>
      </c>
      <c r="AC55" t="str">
        <f t="shared" si="9"/>
        <v/>
      </c>
      <c r="AD55" t="str">
        <f t="shared" si="10"/>
        <v>W</v>
      </c>
      <c r="AF55" t="str">
        <f t="shared" si="11"/>
        <v>YDTW</v>
      </c>
    </row>
    <row r="56" spans="1:32" x14ac:dyDescent="0.2">
      <c r="A56" t="s">
        <v>1</v>
      </c>
      <c r="B56" t="s">
        <v>14</v>
      </c>
      <c r="D56" s="3">
        <v>18.600000000000001</v>
      </c>
      <c r="E56" s="3">
        <v>17.3</v>
      </c>
      <c r="F56" s="3">
        <v>30.1</v>
      </c>
      <c r="G56" s="3">
        <v>2.5</v>
      </c>
      <c r="H56" s="3">
        <v>2.5</v>
      </c>
      <c r="I56" s="3">
        <v>2.5</v>
      </c>
      <c r="J56" s="3">
        <v>2.5</v>
      </c>
      <c r="K56" s="3">
        <v>2.5</v>
      </c>
      <c r="O56" t="s">
        <v>41</v>
      </c>
      <c r="Q56" t="str">
        <f t="shared" si="12"/>
        <v/>
      </c>
      <c r="R56" t="str">
        <f t="shared" si="13"/>
        <v/>
      </c>
      <c r="S56" t="str">
        <f t="shared" si="14"/>
        <v/>
      </c>
      <c r="U56" t="s">
        <v>28</v>
      </c>
      <c r="W56" t="str">
        <f t="shared" si="3"/>
        <v/>
      </c>
      <c r="X56" t="str">
        <f t="shared" si="4"/>
        <v/>
      </c>
      <c r="Y56" t="str">
        <f t="shared" si="5"/>
        <v/>
      </c>
      <c r="Z56" t="str">
        <f t="shared" si="6"/>
        <v/>
      </c>
      <c r="AA56" t="str">
        <f t="shared" si="7"/>
        <v/>
      </c>
      <c r="AB56" t="str">
        <f t="shared" si="8"/>
        <v/>
      </c>
      <c r="AC56" t="str">
        <f t="shared" si="9"/>
        <v/>
      </c>
      <c r="AD56" t="str">
        <f t="shared" si="10"/>
        <v/>
      </c>
      <c r="AF56" t="s">
        <v>28</v>
      </c>
    </row>
    <row r="57" spans="1:32" x14ac:dyDescent="0.2">
      <c r="A57" t="s">
        <v>1</v>
      </c>
      <c r="B57" t="s">
        <v>15</v>
      </c>
      <c r="D57" s="3">
        <v>56.4</v>
      </c>
      <c r="E57" s="3">
        <v>330</v>
      </c>
      <c r="F57" s="3">
        <v>286</v>
      </c>
      <c r="G57" s="3">
        <v>21678</v>
      </c>
      <c r="H57" s="3">
        <v>4807</v>
      </c>
      <c r="I57" s="3">
        <v>28</v>
      </c>
      <c r="J57" s="3">
        <v>10</v>
      </c>
      <c r="K57" s="3">
        <v>43</v>
      </c>
      <c r="O57" t="s">
        <v>41</v>
      </c>
      <c r="Q57" t="str">
        <f t="shared" si="12"/>
        <v/>
      </c>
      <c r="R57" t="str">
        <f t="shared" si="13"/>
        <v>P</v>
      </c>
      <c r="S57" t="str">
        <f t="shared" si="14"/>
        <v>D</v>
      </c>
      <c r="U57" t="str">
        <f t="shared" ref="U57:U68" si="15">_xlfn.CONCAT(Q57:S57)</f>
        <v>PD</v>
      </c>
      <c r="W57" t="str">
        <f t="shared" si="3"/>
        <v/>
      </c>
      <c r="X57" t="str">
        <f t="shared" si="4"/>
        <v/>
      </c>
      <c r="Y57" t="str">
        <f t="shared" si="5"/>
        <v/>
      </c>
      <c r="Z57" t="str">
        <f t="shared" si="6"/>
        <v>E</v>
      </c>
      <c r="AA57" t="str">
        <f t="shared" si="7"/>
        <v/>
      </c>
      <c r="AB57" t="str">
        <f t="shared" si="8"/>
        <v>T</v>
      </c>
      <c r="AC57" t="str">
        <f t="shared" si="9"/>
        <v/>
      </c>
      <c r="AD57" t="str">
        <f t="shared" si="10"/>
        <v/>
      </c>
      <c r="AF57" t="str">
        <f t="shared" si="11"/>
        <v>ET</v>
      </c>
    </row>
    <row r="58" spans="1:32" x14ac:dyDescent="0.2">
      <c r="A58" t="s">
        <v>1</v>
      </c>
      <c r="B58" t="s">
        <v>15</v>
      </c>
      <c r="D58" s="3">
        <v>32</v>
      </c>
      <c r="E58" s="3">
        <v>223</v>
      </c>
      <c r="F58" s="3">
        <v>2602</v>
      </c>
      <c r="G58" s="3">
        <v>115</v>
      </c>
      <c r="H58" s="3">
        <v>266</v>
      </c>
      <c r="I58" s="3">
        <v>47</v>
      </c>
      <c r="J58" s="3">
        <v>38</v>
      </c>
      <c r="K58" s="3">
        <v>2999</v>
      </c>
      <c r="O58" t="s">
        <v>41</v>
      </c>
      <c r="Q58" t="str">
        <f t="shared" si="12"/>
        <v>S</v>
      </c>
      <c r="R58" t="str">
        <f t="shared" si="13"/>
        <v/>
      </c>
      <c r="S58" t="str">
        <f t="shared" si="14"/>
        <v>D</v>
      </c>
      <c r="U58" t="str">
        <f t="shared" si="15"/>
        <v>SD</v>
      </c>
      <c r="W58" t="str">
        <f t="shared" si="3"/>
        <v/>
      </c>
      <c r="X58" t="str">
        <f t="shared" si="4"/>
        <v/>
      </c>
      <c r="Y58" t="str">
        <f t="shared" si="5"/>
        <v>D</v>
      </c>
      <c r="Z58" t="str">
        <f t="shared" si="6"/>
        <v/>
      </c>
      <c r="AA58" t="str">
        <f t="shared" si="7"/>
        <v/>
      </c>
      <c r="AB58" t="str">
        <f t="shared" si="8"/>
        <v>T</v>
      </c>
      <c r="AC58" t="str">
        <f t="shared" si="9"/>
        <v>O</v>
      </c>
      <c r="AD58" t="str">
        <f t="shared" si="10"/>
        <v>W</v>
      </c>
      <c r="AF58" t="str">
        <f t="shared" si="11"/>
        <v>DTOW</v>
      </c>
    </row>
    <row r="59" spans="1:32" x14ac:dyDescent="0.2">
      <c r="A59" t="s">
        <v>1</v>
      </c>
      <c r="B59" t="s">
        <v>15</v>
      </c>
      <c r="D59" s="3">
        <v>123</v>
      </c>
      <c r="E59" s="3">
        <v>30.1</v>
      </c>
      <c r="F59" s="3">
        <v>45</v>
      </c>
      <c r="G59" s="3">
        <v>8236</v>
      </c>
      <c r="H59" s="3">
        <v>111300</v>
      </c>
      <c r="I59" s="3">
        <v>2.5</v>
      </c>
      <c r="J59" s="3">
        <v>9</v>
      </c>
      <c r="K59" s="3">
        <v>5</v>
      </c>
      <c r="O59" t="s">
        <v>41</v>
      </c>
      <c r="Q59" t="str">
        <f t="shared" si="12"/>
        <v/>
      </c>
      <c r="R59" t="str">
        <f t="shared" si="13"/>
        <v>P</v>
      </c>
      <c r="S59" t="str">
        <f t="shared" si="14"/>
        <v/>
      </c>
      <c r="U59" t="str">
        <f t="shared" si="15"/>
        <v>P</v>
      </c>
      <c r="W59" t="str">
        <f t="shared" si="3"/>
        <v/>
      </c>
      <c r="X59" t="str">
        <f t="shared" si="4"/>
        <v/>
      </c>
      <c r="Y59" t="str">
        <f t="shared" si="5"/>
        <v/>
      </c>
      <c r="Z59" t="str">
        <f t="shared" si="6"/>
        <v>E</v>
      </c>
      <c r="AA59" t="str">
        <f t="shared" si="7"/>
        <v>I</v>
      </c>
      <c r="AB59" t="str">
        <f t="shared" si="8"/>
        <v/>
      </c>
      <c r="AC59" t="str">
        <f t="shared" si="9"/>
        <v/>
      </c>
      <c r="AD59" t="str">
        <f t="shared" si="10"/>
        <v/>
      </c>
      <c r="AF59" t="str">
        <f t="shared" si="11"/>
        <v>EI</v>
      </c>
    </row>
    <row r="60" spans="1:32" x14ac:dyDescent="0.2">
      <c r="A60" t="s">
        <v>1</v>
      </c>
      <c r="B60" t="s">
        <v>15</v>
      </c>
      <c r="D60" s="3">
        <v>76.7</v>
      </c>
      <c r="E60" s="3">
        <v>84.7</v>
      </c>
      <c r="F60" s="3">
        <v>413</v>
      </c>
      <c r="G60" s="3">
        <v>374</v>
      </c>
      <c r="H60" s="3">
        <v>21</v>
      </c>
      <c r="I60" s="3">
        <v>341</v>
      </c>
      <c r="J60" s="3">
        <v>7829</v>
      </c>
      <c r="K60" s="3">
        <v>1094</v>
      </c>
      <c r="O60" t="s">
        <v>41</v>
      </c>
      <c r="Q60" t="str">
        <f t="shared" si="12"/>
        <v>S</v>
      </c>
      <c r="R60" t="str">
        <f t="shared" si="13"/>
        <v/>
      </c>
      <c r="S60" t="str">
        <f t="shared" si="14"/>
        <v>D</v>
      </c>
      <c r="U60" t="str">
        <f t="shared" si="15"/>
        <v>SD</v>
      </c>
      <c r="W60" t="str">
        <f t="shared" si="3"/>
        <v/>
      </c>
      <c r="X60" t="str">
        <f t="shared" si="4"/>
        <v/>
      </c>
      <c r="Y60" t="str">
        <f t="shared" si="5"/>
        <v>D</v>
      </c>
      <c r="Z60" t="str">
        <f t="shared" si="6"/>
        <v/>
      </c>
      <c r="AA60" t="str">
        <f t="shared" si="7"/>
        <v/>
      </c>
      <c r="AB60" t="str">
        <f t="shared" si="8"/>
        <v>T</v>
      </c>
      <c r="AC60" t="str">
        <f t="shared" si="9"/>
        <v>O</v>
      </c>
      <c r="AD60" t="str">
        <f t="shared" si="10"/>
        <v>W</v>
      </c>
      <c r="AF60" t="str">
        <f t="shared" si="11"/>
        <v>DTOW</v>
      </c>
    </row>
    <row r="61" spans="1:32" x14ac:dyDescent="0.2">
      <c r="A61" t="s">
        <v>1</v>
      </c>
      <c r="B61" t="s">
        <v>15</v>
      </c>
      <c r="D61" s="3">
        <v>69</v>
      </c>
      <c r="E61" s="3">
        <v>89</v>
      </c>
      <c r="F61" s="3">
        <v>786</v>
      </c>
      <c r="G61" s="3">
        <v>8</v>
      </c>
      <c r="H61" s="3">
        <v>2.5</v>
      </c>
      <c r="I61" s="3">
        <v>140</v>
      </c>
      <c r="J61" s="3">
        <v>169</v>
      </c>
      <c r="K61" s="3">
        <v>98</v>
      </c>
      <c r="O61" t="s">
        <v>41</v>
      </c>
      <c r="Q61" t="str">
        <f t="shared" si="12"/>
        <v>S</v>
      </c>
      <c r="R61" t="str">
        <f t="shared" si="13"/>
        <v/>
      </c>
      <c r="S61" t="str">
        <f t="shared" si="14"/>
        <v>D</v>
      </c>
      <c r="U61" t="str">
        <f t="shared" si="15"/>
        <v>SD</v>
      </c>
      <c r="W61" t="str">
        <f t="shared" si="3"/>
        <v/>
      </c>
      <c r="X61" t="str">
        <f t="shared" si="4"/>
        <v/>
      </c>
      <c r="Y61" t="str">
        <f t="shared" si="5"/>
        <v>D</v>
      </c>
      <c r="Z61" t="str">
        <f t="shared" si="6"/>
        <v/>
      </c>
      <c r="AA61" t="str">
        <f t="shared" si="7"/>
        <v/>
      </c>
      <c r="AB61" t="str">
        <f t="shared" si="8"/>
        <v>T</v>
      </c>
      <c r="AC61" t="str">
        <f t="shared" si="9"/>
        <v>O</v>
      </c>
      <c r="AD61" t="str">
        <f t="shared" si="10"/>
        <v/>
      </c>
      <c r="AF61" t="str">
        <f t="shared" si="11"/>
        <v>DTO</v>
      </c>
    </row>
    <row r="62" spans="1:32" x14ac:dyDescent="0.2">
      <c r="A62" t="s">
        <v>1</v>
      </c>
      <c r="B62" t="s">
        <v>13</v>
      </c>
      <c r="D62" s="3">
        <v>50.5</v>
      </c>
      <c r="E62" s="3">
        <v>28.4</v>
      </c>
      <c r="F62" s="3">
        <v>150</v>
      </c>
      <c r="G62" s="3">
        <v>46</v>
      </c>
      <c r="H62" s="3">
        <v>9750</v>
      </c>
      <c r="I62" s="3">
        <v>16</v>
      </c>
      <c r="J62" s="3">
        <v>2.5</v>
      </c>
      <c r="K62" s="3">
        <v>9</v>
      </c>
      <c r="O62" t="s">
        <v>41</v>
      </c>
      <c r="Q62" t="str">
        <f t="shared" si="12"/>
        <v/>
      </c>
      <c r="R62" t="str">
        <f t="shared" si="13"/>
        <v>P</v>
      </c>
      <c r="S62" t="str">
        <f t="shared" si="14"/>
        <v/>
      </c>
      <c r="U62" t="str">
        <f t="shared" si="15"/>
        <v>P</v>
      </c>
      <c r="W62" t="str">
        <f t="shared" si="3"/>
        <v/>
      </c>
      <c r="X62" t="str">
        <f t="shared" si="4"/>
        <v/>
      </c>
      <c r="Y62" t="str">
        <f t="shared" si="5"/>
        <v/>
      </c>
      <c r="Z62" t="str">
        <f t="shared" si="6"/>
        <v/>
      </c>
      <c r="AA62" t="str">
        <f t="shared" si="7"/>
        <v>I</v>
      </c>
      <c r="AB62" t="str">
        <f t="shared" si="8"/>
        <v/>
      </c>
      <c r="AC62" t="str">
        <f t="shared" si="9"/>
        <v/>
      </c>
      <c r="AD62" t="str">
        <f t="shared" si="10"/>
        <v/>
      </c>
      <c r="AF62" t="str">
        <f t="shared" si="11"/>
        <v>I</v>
      </c>
    </row>
    <row r="63" spans="1:32" x14ac:dyDescent="0.2">
      <c r="A63" t="s">
        <v>1</v>
      </c>
      <c r="B63" t="s">
        <v>15</v>
      </c>
      <c r="D63" s="3">
        <v>122</v>
      </c>
      <c r="E63" s="3">
        <v>121</v>
      </c>
      <c r="F63" s="3">
        <v>1757</v>
      </c>
      <c r="G63" s="3">
        <f>2*10^5</f>
        <v>200000</v>
      </c>
      <c r="H63" s="3">
        <v>40</v>
      </c>
      <c r="I63" s="3">
        <v>71</v>
      </c>
      <c r="J63" s="3">
        <v>75</v>
      </c>
      <c r="K63" s="3">
        <v>7</v>
      </c>
      <c r="O63" t="s">
        <v>41</v>
      </c>
      <c r="Q63" t="str">
        <f t="shared" si="12"/>
        <v>S</v>
      </c>
      <c r="R63" t="str">
        <f t="shared" si="13"/>
        <v>P</v>
      </c>
      <c r="S63" t="str">
        <f t="shared" si="14"/>
        <v>D</v>
      </c>
      <c r="U63" t="str">
        <f t="shared" si="15"/>
        <v>SPD</v>
      </c>
      <c r="W63" t="str">
        <f t="shared" si="3"/>
        <v/>
      </c>
      <c r="X63" t="str">
        <f t="shared" si="4"/>
        <v/>
      </c>
      <c r="Y63" t="str">
        <f t="shared" si="5"/>
        <v>D</v>
      </c>
      <c r="Z63" t="str">
        <f t="shared" si="6"/>
        <v>E</v>
      </c>
      <c r="AA63" t="str">
        <f t="shared" si="7"/>
        <v/>
      </c>
      <c r="AB63" t="str">
        <f t="shared" si="8"/>
        <v>T</v>
      </c>
      <c r="AC63" t="str">
        <f t="shared" si="9"/>
        <v>O</v>
      </c>
      <c r="AD63" t="str">
        <f t="shared" si="10"/>
        <v/>
      </c>
      <c r="AF63" t="str">
        <f t="shared" si="11"/>
        <v>DETO</v>
      </c>
    </row>
    <row r="64" spans="1:32" x14ac:dyDescent="0.2">
      <c r="A64" t="s">
        <v>1</v>
      </c>
      <c r="B64" t="s">
        <v>15</v>
      </c>
      <c r="D64" s="3">
        <v>63</v>
      </c>
      <c r="E64" s="3">
        <v>140</v>
      </c>
      <c r="F64" s="3">
        <v>736</v>
      </c>
      <c r="G64" s="3">
        <v>3052</v>
      </c>
      <c r="H64" s="3">
        <v>289</v>
      </c>
      <c r="I64" s="3">
        <v>101</v>
      </c>
      <c r="J64" s="3">
        <v>51</v>
      </c>
      <c r="K64" s="3">
        <v>131</v>
      </c>
      <c r="O64" t="s">
        <v>41</v>
      </c>
      <c r="Q64" t="str">
        <f t="shared" si="12"/>
        <v>S</v>
      </c>
      <c r="R64" t="str">
        <f t="shared" si="13"/>
        <v/>
      </c>
      <c r="S64" t="str">
        <f t="shared" si="14"/>
        <v>D</v>
      </c>
      <c r="U64" t="str">
        <f t="shared" si="15"/>
        <v>SD</v>
      </c>
      <c r="W64" t="str">
        <f t="shared" si="3"/>
        <v/>
      </c>
      <c r="X64" t="str">
        <f t="shared" si="4"/>
        <v/>
      </c>
      <c r="Y64" t="str">
        <f t="shared" si="5"/>
        <v>D</v>
      </c>
      <c r="Z64" t="str">
        <f t="shared" si="6"/>
        <v/>
      </c>
      <c r="AA64" t="str">
        <f t="shared" si="7"/>
        <v/>
      </c>
      <c r="AB64" t="str">
        <f t="shared" si="8"/>
        <v>T</v>
      </c>
      <c r="AC64" t="str">
        <f t="shared" si="9"/>
        <v>O</v>
      </c>
      <c r="AD64" t="str">
        <f t="shared" si="10"/>
        <v/>
      </c>
      <c r="AF64" t="str">
        <f t="shared" si="11"/>
        <v>DTO</v>
      </c>
    </row>
    <row r="65" spans="1:32" x14ac:dyDescent="0.2">
      <c r="A65" t="s">
        <v>1</v>
      </c>
      <c r="B65" t="s">
        <v>15</v>
      </c>
      <c r="D65" s="3">
        <v>174</v>
      </c>
      <c r="E65" s="3">
        <v>110</v>
      </c>
      <c r="F65" s="3">
        <v>1429</v>
      </c>
      <c r="G65" s="3">
        <v>60</v>
      </c>
      <c r="H65" s="3">
        <v>4796</v>
      </c>
      <c r="I65" s="3">
        <v>10</v>
      </c>
      <c r="J65" s="3">
        <v>5</v>
      </c>
      <c r="K65" s="3">
        <v>14</v>
      </c>
      <c r="O65" t="s">
        <v>41</v>
      </c>
      <c r="Q65" t="str">
        <f t="shared" si="12"/>
        <v>S</v>
      </c>
      <c r="R65" t="str">
        <f t="shared" si="13"/>
        <v/>
      </c>
      <c r="S65" t="str">
        <f t="shared" si="14"/>
        <v/>
      </c>
      <c r="U65" t="str">
        <f t="shared" si="15"/>
        <v>S</v>
      </c>
      <c r="W65" t="str">
        <f t="shared" si="3"/>
        <v/>
      </c>
      <c r="X65" t="str">
        <f t="shared" si="4"/>
        <v/>
      </c>
      <c r="Y65" t="str">
        <f t="shared" si="5"/>
        <v>D</v>
      </c>
      <c r="Z65" t="str">
        <f t="shared" si="6"/>
        <v/>
      </c>
      <c r="AA65" t="str">
        <f t="shared" si="7"/>
        <v/>
      </c>
      <c r="AB65" t="str">
        <f t="shared" si="8"/>
        <v/>
      </c>
      <c r="AC65" t="str">
        <f t="shared" si="9"/>
        <v/>
      </c>
      <c r="AD65" t="str">
        <f t="shared" si="10"/>
        <v/>
      </c>
      <c r="AF65" t="str">
        <f t="shared" si="11"/>
        <v>D</v>
      </c>
    </row>
    <row r="66" spans="1:32" x14ac:dyDescent="0.2">
      <c r="A66" t="s">
        <v>1</v>
      </c>
      <c r="B66" t="s">
        <v>15</v>
      </c>
      <c r="D66" s="3">
        <v>373</v>
      </c>
      <c r="E66" s="3">
        <v>98</v>
      </c>
      <c r="F66" s="3">
        <v>719</v>
      </c>
      <c r="G66" s="3">
        <v>32026</v>
      </c>
      <c r="H66" s="3">
        <v>2294</v>
      </c>
      <c r="I66" s="3">
        <v>41</v>
      </c>
      <c r="J66" s="3">
        <v>44</v>
      </c>
      <c r="K66" s="3">
        <v>80</v>
      </c>
      <c r="O66" t="s">
        <v>41</v>
      </c>
      <c r="Q66" t="str">
        <f t="shared" si="12"/>
        <v>S</v>
      </c>
      <c r="R66" t="str">
        <f t="shared" si="13"/>
        <v>P</v>
      </c>
      <c r="S66" t="str">
        <f t="shared" si="14"/>
        <v>D</v>
      </c>
      <c r="U66" t="str">
        <f t="shared" si="15"/>
        <v>SPD</v>
      </c>
      <c r="W66" t="str">
        <f t="shared" si="3"/>
        <v/>
      </c>
      <c r="X66" t="str">
        <f t="shared" si="4"/>
        <v/>
      </c>
      <c r="Y66" t="str">
        <f t="shared" si="5"/>
        <v>D</v>
      </c>
      <c r="Z66" t="str">
        <f t="shared" si="6"/>
        <v>E</v>
      </c>
      <c r="AA66" t="str">
        <f t="shared" si="7"/>
        <v/>
      </c>
      <c r="AB66" t="str">
        <f t="shared" si="8"/>
        <v>T</v>
      </c>
      <c r="AC66" t="str">
        <f t="shared" si="9"/>
        <v>O</v>
      </c>
      <c r="AD66" t="str">
        <f t="shared" si="10"/>
        <v/>
      </c>
      <c r="AF66" t="str">
        <f t="shared" si="11"/>
        <v>DETO</v>
      </c>
    </row>
    <row r="67" spans="1:32" x14ac:dyDescent="0.2">
      <c r="A67" t="s">
        <v>1</v>
      </c>
      <c r="B67" t="s">
        <v>16</v>
      </c>
      <c r="D67" s="3">
        <v>5.7</v>
      </c>
      <c r="E67" s="3">
        <v>12.3</v>
      </c>
      <c r="F67" s="3">
        <v>10</v>
      </c>
      <c r="G67" s="3">
        <v>12</v>
      </c>
      <c r="H67" s="3">
        <v>2.5</v>
      </c>
      <c r="I67" s="3">
        <v>2.5</v>
      </c>
      <c r="J67" s="3">
        <v>9</v>
      </c>
      <c r="K67" s="3">
        <v>1215</v>
      </c>
      <c r="O67" t="s">
        <v>41</v>
      </c>
      <c r="Q67" t="str">
        <f t="shared" si="12"/>
        <v/>
      </c>
      <c r="R67" t="str">
        <f t="shared" si="13"/>
        <v/>
      </c>
      <c r="S67" t="str">
        <f t="shared" si="14"/>
        <v>D</v>
      </c>
      <c r="U67" t="str">
        <f t="shared" si="15"/>
        <v>D</v>
      </c>
      <c r="W67" t="str">
        <f t="shared" ref="W67:W130" si="16">IF(ISBLANK(D67),"",IF(D67&gt;400,"S",""))</f>
        <v/>
      </c>
      <c r="X67" t="str">
        <f t="shared" ref="X67:X130" si="17">IF(ISBLANK(E67),"",IF(E67&gt;400,"Y",""))</f>
        <v/>
      </c>
      <c r="Y67" t="str">
        <f t="shared" ref="Y67:Y130" si="18">IF(ISBLANK(F67),"",IF(F67&gt;400,"D",""))</f>
        <v/>
      </c>
      <c r="Z67" t="str">
        <f t="shared" ref="Z67:Z130" si="19">IF(ISBLANK(G67),"",IF(G67&gt;5000,"E",""))</f>
        <v/>
      </c>
      <c r="AA67" t="str">
        <f t="shared" ref="AA67:AA130" si="20">IF(ISBLANK(H67),"",IF(H67&gt;5000,"I",""))</f>
        <v/>
      </c>
      <c r="AB67" t="str">
        <f t="shared" ref="AB67:AB130" si="21">IF(ISBLANK(I67),"",IF(I67&gt;20,"T",""))</f>
        <v/>
      </c>
      <c r="AC67" t="str">
        <f t="shared" ref="AC67:AC130" si="22">IF(ISBLANK(J67),"",IF(J67&gt;20,"O",""))</f>
        <v/>
      </c>
      <c r="AD67" t="str">
        <f t="shared" ref="AD67:AD130" si="23">IF(ISBLANK(K67),"",IF(K67&gt;230,"W",""))</f>
        <v>W</v>
      </c>
      <c r="AF67" t="str">
        <f t="shared" ref="AF67:AF130" si="24">_xlfn.CONCAT(W67:AD67)</f>
        <v>W</v>
      </c>
    </row>
    <row r="68" spans="1:32" x14ac:dyDescent="0.2">
      <c r="A68" t="s">
        <v>1</v>
      </c>
      <c r="B68" t="s">
        <v>15</v>
      </c>
      <c r="D68" s="3">
        <v>17.100000000000001</v>
      </c>
      <c r="E68" s="3">
        <v>94.7</v>
      </c>
      <c r="F68" s="3">
        <v>123</v>
      </c>
      <c r="G68" s="3">
        <v>4713</v>
      </c>
      <c r="H68" s="3">
        <v>9</v>
      </c>
      <c r="I68" s="3">
        <v>48</v>
      </c>
      <c r="J68" s="3">
        <v>20</v>
      </c>
      <c r="K68" s="3">
        <v>6</v>
      </c>
      <c r="O68" t="s">
        <v>41</v>
      </c>
      <c r="Q68" t="str">
        <f t="shared" si="12"/>
        <v/>
      </c>
      <c r="R68" t="str">
        <f t="shared" si="13"/>
        <v/>
      </c>
      <c r="S68" t="str">
        <f t="shared" si="14"/>
        <v>D</v>
      </c>
      <c r="U68" t="str">
        <f t="shared" si="15"/>
        <v>D</v>
      </c>
      <c r="W68" t="str">
        <f t="shared" si="16"/>
        <v/>
      </c>
      <c r="X68" t="str">
        <f t="shared" si="17"/>
        <v/>
      </c>
      <c r="Y68" t="str">
        <f t="shared" si="18"/>
        <v/>
      </c>
      <c r="Z68" t="str">
        <f t="shared" si="19"/>
        <v/>
      </c>
      <c r="AA68" t="str">
        <f t="shared" si="20"/>
        <v/>
      </c>
      <c r="AB68" t="str">
        <f t="shared" si="21"/>
        <v>T</v>
      </c>
      <c r="AC68" t="str">
        <f t="shared" si="22"/>
        <v/>
      </c>
      <c r="AD68" t="str">
        <f t="shared" si="23"/>
        <v/>
      </c>
      <c r="AF68" t="str">
        <f t="shared" si="24"/>
        <v>T</v>
      </c>
    </row>
    <row r="69" spans="1:32" x14ac:dyDescent="0.2">
      <c r="A69" t="s">
        <v>1</v>
      </c>
      <c r="B69" t="s">
        <v>13</v>
      </c>
      <c r="D69" s="3"/>
      <c r="E69" s="3"/>
      <c r="F69" s="3"/>
      <c r="G69" s="3">
        <v>2.5</v>
      </c>
      <c r="H69" s="3">
        <v>14</v>
      </c>
      <c r="I69" s="3">
        <v>10</v>
      </c>
      <c r="J69" s="3">
        <v>2.5</v>
      </c>
      <c r="K69" s="3">
        <v>2.5</v>
      </c>
      <c r="O69" t="s">
        <v>21</v>
      </c>
      <c r="Q69" t="str">
        <f t="shared" si="12"/>
        <v/>
      </c>
      <c r="R69" t="str">
        <f t="shared" si="13"/>
        <v/>
      </c>
      <c r="S69" t="str">
        <f t="shared" si="14"/>
        <v/>
      </c>
      <c r="U69" t="s">
        <v>28</v>
      </c>
      <c r="W69" t="str">
        <f t="shared" si="16"/>
        <v/>
      </c>
      <c r="X69" t="str">
        <f t="shared" si="17"/>
        <v/>
      </c>
      <c r="Y69" t="str">
        <f t="shared" si="18"/>
        <v/>
      </c>
      <c r="Z69" t="str">
        <f t="shared" si="19"/>
        <v/>
      </c>
      <c r="AA69" t="str">
        <f t="shared" si="20"/>
        <v/>
      </c>
      <c r="AB69" t="str">
        <f t="shared" si="21"/>
        <v/>
      </c>
      <c r="AC69" t="str">
        <f t="shared" si="22"/>
        <v/>
      </c>
      <c r="AD69" t="str">
        <f t="shared" si="23"/>
        <v/>
      </c>
      <c r="AF69" t="s">
        <v>28</v>
      </c>
    </row>
    <row r="70" spans="1:32" x14ac:dyDescent="0.2">
      <c r="A70" t="s">
        <v>1</v>
      </c>
      <c r="B70" t="s">
        <v>15</v>
      </c>
      <c r="D70" s="3">
        <v>32.9</v>
      </c>
      <c r="E70" s="3">
        <v>115</v>
      </c>
      <c r="F70" s="3">
        <v>1409</v>
      </c>
      <c r="G70" s="3">
        <v>36982</v>
      </c>
      <c r="H70" s="3">
        <v>448</v>
      </c>
      <c r="I70" s="3">
        <v>43</v>
      </c>
      <c r="J70" s="3">
        <v>18</v>
      </c>
      <c r="K70" s="3">
        <v>29</v>
      </c>
      <c r="O70" t="s">
        <v>41</v>
      </c>
      <c r="Q70" t="str">
        <f t="shared" si="12"/>
        <v>S</v>
      </c>
      <c r="R70" t="str">
        <f t="shared" si="13"/>
        <v>P</v>
      </c>
      <c r="S70" t="str">
        <f t="shared" si="14"/>
        <v>D</v>
      </c>
      <c r="U70" t="str">
        <f>_xlfn.CONCAT(Q70:S70)</f>
        <v>SPD</v>
      </c>
      <c r="W70" t="str">
        <f t="shared" si="16"/>
        <v/>
      </c>
      <c r="X70" t="str">
        <f t="shared" si="17"/>
        <v/>
      </c>
      <c r="Y70" t="str">
        <f t="shared" si="18"/>
        <v>D</v>
      </c>
      <c r="Z70" t="str">
        <f t="shared" si="19"/>
        <v>E</v>
      </c>
      <c r="AA70" t="str">
        <f t="shared" si="20"/>
        <v/>
      </c>
      <c r="AB70" t="str">
        <f t="shared" si="21"/>
        <v>T</v>
      </c>
      <c r="AC70" t="str">
        <f t="shared" si="22"/>
        <v/>
      </c>
      <c r="AD70" t="str">
        <f t="shared" si="23"/>
        <v/>
      </c>
      <c r="AF70" t="str">
        <f t="shared" si="24"/>
        <v>DET</v>
      </c>
    </row>
    <row r="71" spans="1:32" x14ac:dyDescent="0.2">
      <c r="A71" t="s">
        <v>1</v>
      </c>
      <c r="B71" t="s">
        <v>15</v>
      </c>
      <c r="D71" s="3"/>
      <c r="E71" s="3"/>
      <c r="F71" s="3"/>
      <c r="G71" s="3">
        <v>56</v>
      </c>
      <c r="H71" s="3">
        <v>85</v>
      </c>
      <c r="I71" s="3"/>
      <c r="J71" s="3"/>
      <c r="K71" s="3"/>
      <c r="O71" t="s">
        <v>21</v>
      </c>
      <c r="Q71" t="str">
        <f t="shared" si="12"/>
        <v/>
      </c>
      <c r="R71" t="str">
        <f t="shared" si="13"/>
        <v/>
      </c>
      <c r="S71" t="str">
        <f t="shared" si="14"/>
        <v/>
      </c>
      <c r="U71" t="s">
        <v>28</v>
      </c>
      <c r="W71" t="str">
        <f t="shared" si="16"/>
        <v/>
      </c>
      <c r="X71" t="str">
        <f t="shared" si="17"/>
        <v/>
      </c>
      <c r="Y71" t="str">
        <f t="shared" si="18"/>
        <v/>
      </c>
      <c r="Z71" t="str">
        <f t="shared" si="19"/>
        <v/>
      </c>
      <c r="AA71" t="str">
        <f t="shared" si="20"/>
        <v/>
      </c>
      <c r="AB71" t="str">
        <f t="shared" si="21"/>
        <v/>
      </c>
      <c r="AC71" t="str">
        <f t="shared" si="22"/>
        <v/>
      </c>
      <c r="AD71" t="str">
        <f t="shared" si="23"/>
        <v/>
      </c>
      <c r="AF71" t="s">
        <v>28</v>
      </c>
    </row>
    <row r="72" spans="1:32" x14ac:dyDescent="0.2">
      <c r="A72" t="s">
        <v>1</v>
      </c>
      <c r="B72" t="s">
        <v>15</v>
      </c>
      <c r="D72" s="3">
        <v>183</v>
      </c>
      <c r="E72" s="3">
        <v>22.5</v>
      </c>
      <c r="F72" s="3">
        <v>171</v>
      </c>
      <c r="G72" s="3">
        <v>57268</v>
      </c>
      <c r="H72" s="3">
        <v>16567</v>
      </c>
      <c r="I72" s="3">
        <v>51</v>
      </c>
      <c r="J72" s="3">
        <v>60</v>
      </c>
      <c r="K72" s="3">
        <v>47</v>
      </c>
      <c r="O72" t="s">
        <v>41</v>
      </c>
      <c r="Q72" t="str">
        <f t="shared" si="12"/>
        <v/>
      </c>
      <c r="R72" t="str">
        <f t="shared" si="13"/>
        <v>P</v>
      </c>
      <c r="S72" t="str">
        <f t="shared" si="14"/>
        <v>D</v>
      </c>
      <c r="U72" t="str">
        <f>_xlfn.CONCAT(Q72:S72)</f>
        <v>PD</v>
      </c>
      <c r="W72" t="str">
        <f t="shared" si="16"/>
        <v/>
      </c>
      <c r="X72" t="str">
        <f t="shared" si="17"/>
        <v/>
      </c>
      <c r="Y72" t="str">
        <f t="shared" si="18"/>
        <v/>
      </c>
      <c r="Z72" t="str">
        <f t="shared" si="19"/>
        <v>E</v>
      </c>
      <c r="AA72" t="str">
        <f t="shared" si="20"/>
        <v>I</v>
      </c>
      <c r="AB72" t="str">
        <f t="shared" si="21"/>
        <v>T</v>
      </c>
      <c r="AC72" t="str">
        <f t="shared" si="22"/>
        <v>O</v>
      </c>
      <c r="AD72" t="str">
        <f t="shared" si="23"/>
        <v/>
      </c>
      <c r="AF72" t="str">
        <f t="shared" si="24"/>
        <v>EITO</v>
      </c>
    </row>
    <row r="73" spans="1:32" x14ac:dyDescent="0.2">
      <c r="A73" t="s">
        <v>1</v>
      </c>
      <c r="B73" t="s">
        <v>15</v>
      </c>
      <c r="D73" s="3">
        <v>38.299999999999997</v>
      </c>
      <c r="E73" s="3">
        <v>87</v>
      </c>
      <c r="F73" s="3">
        <v>944</v>
      </c>
      <c r="G73" s="3">
        <v>13789</v>
      </c>
      <c r="H73" s="3"/>
      <c r="I73" s="3">
        <v>30</v>
      </c>
      <c r="J73" s="3">
        <v>28</v>
      </c>
      <c r="K73" s="3">
        <v>135</v>
      </c>
      <c r="O73" t="s">
        <v>21</v>
      </c>
      <c r="Q73" t="str">
        <f t="shared" si="12"/>
        <v>S</v>
      </c>
      <c r="R73" t="str">
        <f t="shared" si="13"/>
        <v>P</v>
      </c>
      <c r="S73" t="str">
        <f t="shared" si="14"/>
        <v>D</v>
      </c>
      <c r="U73" t="str">
        <f>_xlfn.CONCAT(Q73:S73)</f>
        <v>SPD</v>
      </c>
      <c r="W73" t="str">
        <f t="shared" si="16"/>
        <v/>
      </c>
      <c r="X73" t="str">
        <f t="shared" si="17"/>
        <v/>
      </c>
      <c r="Y73" t="str">
        <f t="shared" si="18"/>
        <v>D</v>
      </c>
      <c r="Z73" t="str">
        <f t="shared" si="19"/>
        <v>E</v>
      </c>
      <c r="AA73" t="str">
        <f t="shared" si="20"/>
        <v/>
      </c>
      <c r="AB73" t="str">
        <f t="shared" si="21"/>
        <v>T</v>
      </c>
      <c r="AC73" t="str">
        <f t="shared" si="22"/>
        <v>O</v>
      </c>
      <c r="AD73" t="str">
        <f t="shared" si="23"/>
        <v/>
      </c>
      <c r="AF73" t="str">
        <f t="shared" si="24"/>
        <v>DETO</v>
      </c>
    </row>
    <row r="74" spans="1:32" x14ac:dyDescent="0.2">
      <c r="A74" t="s">
        <v>1</v>
      </c>
      <c r="B74" t="s">
        <v>14</v>
      </c>
      <c r="D74" s="3">
        <v>28</v>
      </c>
      <c r="E74" s="3">
        <v>39</v>
      </c>
      <c r="F74" s="3">
        <v>41.9</v>
      </c>
      <c r="G74" s="3">
        <v>13235</v>
      </c>
      <c r="H74" s="3">
        <v>4373</v>
      </c>
      <c r="I74" s="3">
        <v>2.5</v>
      </c>
      <c r="J74" s="3">
        <v>2.5</v>
      </c>
      <c r="K74" s="3">
        <v>2.5</v>
      </c>
      <c r="O74" t="s">
        <v>41</v>
      </c>
      <c r="Q74" t="str">
        <f t="shared" si="12"/>
        <v/>
      </c>
      <c r="R74" t="str">
        <f t="shared" si="13"/>
        <v>P</v>
      </c>
      <c r="S74" t="str">
        <f t="shared" si="14"/>
        <v/>
      </c>
      <c r="U74" t="str">
        <f>_xlfn.CONCAT(Q74:S74)</f>
        <v>P</v>
      </c>
      <c r="W74" t="str">
        <f t="shared" si="16"/>
        <v/>
      </c>
      <c r="X74" t="str">
        <f t="shared" si="17"/>
        <v/>
      </c>
      <c r="Y74" t="str">
        <f t="shared" si="18"/>
        <v/>
      </c>
      <c r="Z74" t="str">
        <f t="shared" si="19"/>
        <v>E</v>
      </c>
      <c r="AA74" t="str">
        <f t="shared" si="20"/>
        <v/>
      </c>
      <c r="AB74" t="str">
        <f t="shared" si="21"/>
        <v/>
      </c>
      <c r="AC74" t="str">
        <f t="shared" si="22"/>
        <v/>
      </c>
      <c r="AD74" t="str">
        <f t="shared" si="23"/>
        <v/>
      </c>
      <c r="AF74" t="str">
        <f t="shared" si="24"/>
        <v>E</v>
      </c>
    </row>
    <row r="75" spans="1:32" x14ac:dyDescent="0.2">
      <c r="A75" t="s">
        <v>1</v>
      </c>
      <c r="B75" t="s">
        <v>15</v>
      </c>
      <c r="D75" s="3">
        <v>126</v>
      </c>
      <c r="E75" s="3">
        <v>74.900000000000006</v>
      </c>
      <c r="F75" s="3">
        <v>342</v>
      </c>
      <c r="G75" s="3">
        <v>75300</v>
      </c>
      <c r="H75" s="3">
        <v>14</v>
      </c>
      <c r="I75" s="3">
        <v>7</v>
      </c>
      <c r="J75" s="3">
        <v>13</v>
      </c>
      <c r="K75" s="3">
        <v>2.5</v>
      </c>
      <c r="O75" t="s">
        <v>41</v>
      </c>
      <c r="Q75" t="str">
        <f t="shared" si="12"/>
        <v/>
      </c>
      <c r="R75" t="str">
        <f t="shared" si="13"/>
        <v>P</v>
      </c>
      <c r="S75" t="str">
        <f t="shared" si="14"/>
        <v/>
      </c>
      <c r="U75" t="str">
        <f>_xlfn.CONCAT(Q75:S75)</f>
        <v>P</v>
      </c>
      <c r="W75" t="str">
        <f t="shared" si="16"/>
        <v/>
      </c>
      <c r="X75" t="str">
        <f t="shared" si="17"/>
        <v/>
      </c>
      <c r="Y75" t="str">
        <f t="shared" si="18"/>
        <v/>
      </c>
      <c r="Z75" t="str">
        <f t="shared" si="19"/>
        <v>E</v>
      </c>
      <c r="AA75" t="str">
        <f t="shared" si="20"/>
        <v/>
      </c>
      <c r="AB75" t="str">
        <f t="shared" si="21"/>
        <v/>
      </c>
      <c r="AC75" t="str">
        <f t="shared" si="22"/>
        <v/>
      </c>
      <c r="AD75" t="str">
        <f t="shared" si="23"/>
        <v/>
      </c>
      <c r="AF75" t="str">
        <f t="shared" si="24"/>
        <v>E</v>
      </c>
    </row>
    <row r="76" spans="1:32" x14ac:dyDescent="0.2">
      <c r="A76" t="s">
        <v>1</v>
      </c>
      <c r="B76" t="s">
        <v>14</v>
      </c>
      <c r="D76" s="3">
        <v>77.8</v>
      </c>
      <c r="E76" s="3">
        <v>78</v>
      </c>
      <c r="F76" s="3">
        <v>40.5</v>
      </c>
      <c r="G76" s="3">
        <v>6741</v>
      </c>
      <c r="H76" s="3">
        <v>3075</v>
      </c>
      <c r="I76" s="3">
        <v>2.5</v>
      </c>
      <c r="J76" s="3">
        <v>2.5</v>
      </c>
      <c r="K76" s="3">
        <v>2.5</v>
      </c>
      <c r="O76" t="s">
        <v>41</v>
      </c>
      <c r="Q76" t="str">
        <f t="shared" si="12"/>
        <v/>
      </c>
      <c r="R76" t="str">
        <f t="shared" si="13"/>
        <v>P</v>
      </c>
      <c r="S76" t="str">
        <f t="shared" si="14"/>
        <v/>
      </c>
      <c r="U76" t="str">
        <f>_xlfn.CONCAT(Q76:S76)</f>
        <v>P</v>
      </c>
      <c r="W76" t="str">
        <f t="shared" si="16"/>
        <v/>
      </c>
      <c r="X76" t="str">
        <f t="shared" si="17"/>
        <v/>
      </c>
      <c r="Y76" t="str">
        <f t="shared" si="18"/>
        <v/>
      </c>
      <c r="Z76" t="str">
        <f t="shared" si="19"/>
        <v>E</v>
      </c>
      <c r="AA76" t="str">
        <f t="shared" si="20"/>
        <v/>
      </c>
      <c r="AB76" t="str">
        <f t="shared" si="21"/>
        <v/>
      </c>
      <c r="AC76" t="str">
        <f t="shared" si="22"/>
        <v/>
      </c>
      <c r="AD76" t="str">
        <f t="shared" si="23"/>
        <v/>
      </c>
      <c r="AF76" t="str">
        <f t="shared" si="24"/>
        <v>E</v>
      </c>
    </row>
    <row r="77" spans="1:32" x14ac:dyDescent="0.2">
      <c r="A77" t="s">
        <v>1</v>
      </c>
      <c r="B77" t="s">
        <v>15</v>
      </c>
      <c r="D77" s="3">
        <v>17.3</v>
      </c>
      <c r="E77" s="3">
        <v>169</v>
      </c>
      <c r="F77" s="3">
        <v>263</v>
      </c>
      <c r="G77" s="3">
        <v>1312</v>
      </c>
      <c r="H77" s="3">
        <v>1781</v>
      </c>
      <c r="I77" s="3">
        <v>2.5</v>
      </c>
      <c r="J77" s="3">
        <v>2.5</v>
      </c>
      <c r="K77" s="3">
        <v>5</v>
      </c>
      <c r="O77" t="s">
        <v>41</v>
      </c>
      <c r="Q77" t="str">
        <f t="shared" si="12"/>
        <v/>
      </c>
      <c r="R77" t="str">
        <f t="shared" si="13"/>
        <v/>
      </c>
      <c r="S77" t="str">
        <f t="shared" si="14"/>
        <v/>
      </c>
      <c r="U77" t="s">
        <v>28</v>
      </c>
      <c r="W77" t="str">
        <f t="shared" si="16"/>
        <v/>
      </c>
      <c r="X77" t="str">
        <f t="shared" si="17"/>
        <v/>
      </c>
      <c r="Y77" t="str">
        <f t="shared" si="18"/>
        <v/>
      </c>
      <c r="Z77" t="str">
        <f t="shared" si="19"/>
        <v/>
      </c>
      <c r="AA77" t="str">
        <f t="shared" si="20"/>
        <v/>
      </c>
      <c r="AB77" t="str">
        <f t="shared" si="21"/>
        <v/>
      </c>
      <c r="AC77" t="str">
        <f t="shared" si="22"/>
        <v/>
      </c>
      <c r="AD77" t="str">
        <f t="shared" si="23"/>
        <v/>
      </c>
      <c r="AF77" t="s">
        <v>28</v>
      </c>
    </row>
    <row r="78" spans="1:32" x14ac:dyDescent="0.2">
      <c r="A78" t="s">
        <v>1</v>
      </c>
      <c r="B78" t="s">
        <v>15</v>
      </c>
      <c r="D78" s="3">
        <v>71</v>
      </c>
      <c r="E78" s="3">
        <v>133</v>
      </c>
      <c r="F78" s="3">
        <v>1387</v>
      </c>
      <c r="G78" s="3">
        <v>5783</v>
      </c>
      <c r="H78" s="3">
        <v>1760</v>
      </c>
      <c r="I78" s="3">
        <v>11</v>
      </c>
      <c r="J78" s="3">
        <v>5</v>
      </c>
      <c r="K78" s="3">
        <v>2.5</v>
      </c>
      <c r="O78" t="s">
        <v>41</v>
      </c>
      <c r="Q78" t="str">
        <f t="shared" si="12"/>
        <v>S</v>
      </c>
      <c r="R78" t="str">
        <f t="shared" si="13"/>
        <v>P</v>
      </c>
      <c r="S78" t="str">
        <f t="shared" si="14"/>
        <v/>
      </c>
      <c r="U78" t="str">
        <f>_xlfn.CONCAT(Q78:S78)</f>
        <v>SP</v>
      </c>
      <c r="W78" t="str">
        <f t="shared" si="16"/>
        <v/>
      </c>
      <c r="X78" t="str">
        <f t="shared" si="17"/>
        <v/>
      </c>
      <c r="Y78" t="str">
        <f t="shared" si="18"/>
        <v>D</v>
      </c>
      <c r="Z78" t="str">
        <f t="shared" si="19"/>
        <v>E</v>
      </c>
      <c r="AA78" t="str">
        <f t="shared" si="20"/>
        <v/>
      </c>
      <c r="AB78" t="str">
        <f t="shared" si="21"/>
        <v/>
      </c>
      <c r="AC78" t="str">
        <f t="shared" si="22"/>
        <v/>
      </c>
      <c r="AD78" t="str">
        <f t="shared" si="23"/>
        <v/>
      </c>
      <c r="AF78" t="str">
        <f t="shared" si="24"/>
        <v>DE</v>
      </c>
    </row>
    <row r="79" spans="1:32" x14ac:dyDescent="0.2">
      <c r="A79" t="s">
        <v>1</v>
      </c>
      <c r="B79" t="s">
        <v>15</v>
      </c>
      <c r="D79" s="3">
        <v>165</v>
      </c>
      <c r="E79" s="3">
        <v>330</v>
      </c>
      <c r="F79" s="3">
        <v>1634</v>
      </c>
      <c r="G79" s="3">
        <v>3794</v>
      </c>
      <c r="H79" s="3">
        <v>297</v>
      </c>
      <c r="I79" s="3">
        <v>24</v>
      </c>
      <c r="J79" s="3">
        <v>44</v>
      </c>
      <c r="K79" s="3">
        <v>37</v>
      </c>
      <c r="O79" t="s">
        <v>41</v>
      </c>
      <c r="Q79" t="str">
        <f t="shared" si="12"/>
        <v>S</v>
      </c>
      <c r="R79" t="str">
        <f t="shared" si="13"/>
        <v/>
      </c>
      <c r="S79" t="str">
        <f t="shared" si="14"/>
        <v>D</v>
      </c>
      <c r="U79" t="str">
        <f>_xlfn.CONCAT(Q79:S79)</f>
        <v>SD</v>
      </c>
      <c r="W79" t="str">
        <f t="shared" si="16"/>
        <v/>
      </c>
      <c r="X79" t="str">
        <f t="shared" si="17"/>
        <v/>
      </c>
      <c r="Y79" t="str">
        <f t="shared" si="18"/>
        <v>D</v>
      </c>
      <c r="Z79" t="str">
        <f t="shared" si="19"/>
        <v/>
      </c>
      <c r="AA79" t="str">
        <f t="shared" si="20"/>
        <v/>
      </c>
      <c r="AB79" t="str">
        <f t="shared" si="21"/>
        <v>T</v>
      </c>
      <c r="AC79" t="str">
        <f t="shared" si="22"/>
        <v>O</v>
      </c>
      <c r="AD79" t="str">
        <f t="shared" si="23"/>
        <v/>
      </c>
      <c r="AF79" t="str">
        <f t="shared" si="24"/>
        <v>DTO</v>
      </c>
    </row>
    <row r="80" spans="1:32" x14ac:dyDescent="0.2">
      <c r="A80" t="s">
        <v>1</v>
      </c>
      <c r="B80" t="s">
        <v>15</v>
      </c>
      <c r="D80" s="3">
        <v>43.2</v>
      </c>
      <c r="E80" s="3">
        <v>40.799999999999997</v>
      </c>
      <c r="F80" s="3">
        <v>36.4</v>
      </c>
      <c r="G80" s="3">
        <v>35</v>
      </c>
      <c r="H80" s="3">
        <v>2.5</v>
      </c>
      <c r="I80" s="3">
        <v>2.5</v>
      </c>
      <c r="J80" s="3">
        <v>6</v>
      </c>
      <c r="K80" s="3">
        <v>5</v>
      </c>
      <c r="O80" t="s">
        <v>41</v>
      </c>
      <c r="Q80" t="str">
        <f t="shared" si="12"/>
        <v/>
      </c>
      <c r="R80" t="str">
        <f t="shared" si="13"/>
        <v/>
      </c>
      <c r="S80" t="str">
        <f t="shared" si="14"/>
        <v/>
      </c>
      <c r="U80" t="s">
        <v>28</v>
      </c>
      <c r="W80" t="str">
        <f t="shared" si="16"/>
        <v/>
      </c>
      <c r="X80" t="str">
        <f t="shared" si="17"/>
        <v/>
      </c>
      <c r="Y80" t="str">
        <f t="shared" si="18"/>
        <v/>
      </c>
      <c r="Z80" t="str">
        <f t="shared" si="19"/>
        <v/>
      </c>
      <c r="AA80" t="str">
        <f t="shared" si="20"/>
        <v/>
      </c>
      <c r="AB80" t="str">
        <f t="shared" si="21"/>
        <v/>
      </c>
      <c r="AC80" t="str">
        <f t="shared" si="22"/>
        <v/>
      </c>
      <c r="AD80" t="str">
        <f t="shared" si="23"/>
        <v/>
      </c>
      <c r="AF80" t="s">
        <v>28</v>
      </c>
    </row>
    <row r="81" spans="1:32" x14ac:dyDescent="0.2">
      <c r="A81" t="s">
        <v>1</v>
      </c>
      <c r="B81" t="s">
        <v>15</v>
      </c>
      <c r="D81" s="3">
        <v>72</v>
      </c>
      <c r="E81" s="3">
        <v>177</v>
      </c>
      <c r="F81" s="3">
        <v>1753</v>
      </c>
      <c r="G81" s="3"/>
      <c r="H81" s="3"/>
      <c r="I81" s="3">
        <v>12</v>
      </c>
      <c r="J81" s="3">
        <v>2.5</v>
      </c>
      <c r="K81" s="3">
        <v>89</v>
      </c>
      <c r="O81" t="s">
        <v>21</v>
      </c>
      <c r="Q81" t="str">
        <f t="shared" si="12"/>
        <v>S</v>
      </c>
      <c r="R81" t="str">
        <f t="shared" si="13"/>
        <v/>
      </c>
      <c r="S81" t="str">
        <f t="shared" si="14"/>
        <v/>
      </c>
      <c r="U81" t="str">
        <f>_xlfn.CONCAT(Q81:S81)</f>
        <v>S</v>
      </c>
      <c r="W81" t="str">
        <f t="shared" si="16"/>
        <v/>
      </c>
      <c r="X81" t="str">
        <f t="shared" si="17"/>
        <v/>
      </c>
      <c r="Y81" t="str">
        <f t="shared" si="18"/>
        <v>D</v>
      </c>
      <c r="Z81" t="str">
        <f t="shared" si="19"/>
        <v/>
      </c>
      <c r="AA81" t="str">
        <f t="shared" si="20"/>
        <v/>
      </c>
      <c r="AB81" t="str">
        <f t="shared" si="21"/>
        <v/>
      </c>
      <c r="AC81" t="str">
        <f t="shared" si="22"/>
        <v/>
      </c>
      <c r="AD81" t="str">
        <f t="shared" si="23"/>
        <v/>
      </c>
      <c r="AF81" t="str">
        <f t="shared" si="24"/>
        <v>D</v>
      </c>
    </row>
    <row r="82" spans="1:32" x14ac:dyDescent="0.2">
      <c r="A82" t="s">
        <v>1</v>
      </c>
      <c r="B82" t="s">
        <v>14</v>
      </c>
      <c r="D82" s="3">
        <v>58.5</v>
      </c>
      <c r="E82" s="3">
        <v>12.7</v>
      </c>
      <c r="F82" s="3">
        <v>25.6</v>
      </c>
      <c r="G82" s="3">
        <v>2.5</v>
      </c>
      <c r="H82" s="3">
        <v>61</v>
      </c>
      <c r="I82" s="3">
        <v>2.5</v>
      </c>
      <c r="J82" s="3">
        <v>2.5</v>
      </c>
      <c r="K82" s="3">
        <v>35</v>
      </c>
      <c r="O82" t="s">
        <v>41</v>
      </c>
      <c r="Q82" t="str">
        <f t="shared" si="12"/>
        <v/>
      </c>
      <c r="R82" t="str">
        <f t="shared" si="13"/>
        <v/>
      </c>
      <c r="S82" t="str">
        <f t="shared" si="14"/>
        <v/>
      </c>
      <c r="U82" t="s">
        <v>28</v>
      </c>
      <c r="W82" t="str">
        <f t="shared" si="16"/>
        <v/>
      </c>
      <c r="X82" t="str">
        <f t="shared" si="17"/>
        <v/>
      </c>
      <c r="Y82" t="str">
        <f t="shared" si="18"/>
        <v/>
      </c>
      <c r="Z82" t="str">
        <f t="shared" si="19"/>
        <v/>
      </c>
      <c r="AA82" t="str">
        <f t="shared" si="20"/>
        <v/>
      </c>
      <c r="AB82" t="str">
        <f t="shared" si="21"/>
        <v/>
      </c>
      <c r="AC82" t="str">
        <f t="shared" si="22"/>
        <v/>
      </c>
      <c r="AD82" t="str">
        <f t="shared" si="23"/>
        <v/>
      </c>
      <c r="AF82" t="s">
        <v>28</v>
      </c>
    </row>
    <row r="83" spans="1:32" x14ac:dyDescent="0.2">
      <c r="A83" t="s">
        <v>1</v>
      </c>
      <c r="B83" t="s">
        <v>15</v>
      </c>
      <c r="D83" s="3">
        <v>51</v>
      </c>
      <c r="E83" s="3">
        <v>541</v>
      </c>
      <c r="F83" s="3">
        <v>435</v>
      </c>
      <c r="G83" s="3">
        <v>4429</v>
      </c>
      <c r="H83" s="3"/>
      <c r="I83" s="3">
        <v>7</v>
      </c>
      <c r="J83" s="3">
        <v>2.5</v>
      </c>
      <c r="K83" s="3">
        <v>2.5</v>
      </c>
      <c r="O83" t="s">
        <v>21</v>
      </c>
      <c r="Q83" t="str">
        <f t="shared" si="12"/>
        <v>S</v>
      </c>
      <c r="R83" t="str">
        <f t="shared" si="13"/>
        <v/>
      </c>
      <c r="S83" t="str">
        <f t="shared" si="14"/>
        <v/>
      </c>
      <c r="U83" t="str">
        <f>_xlfn.CONCAT(Q83:S83)</f>
        <v>S</v>
      </c>
      <c r="W83" t="str">
        <f t="shared" si="16"/>
        <v/>
      </c>
      <c r="X83" t="str">
        <f t="shared" si="17"/>
        <v>Y</v>
      </c>
      <c r="Y83" t="str">
        <f t="shared" si="18"/>
        <v>D</v>
      </c>
      <c r="Z83" t="str">
        <f t="shared" si="19"/>
        <v/>
      </c>
      <c r="AA83" t="str">
        <f t="shared" si="20"/>
        <v/>
      </c>
      <c r="AB83" t="str">
        <f t="shared" si="21"/>
        <v/>
      </c>
      <c r="AC83" t="str">
        <f t="shared" si="22"/>
        <v/>
      </c>
      <c r="AD83" t="str">
        <f t="shared" si="23"/>
        <v/>
      </c>
      <c r="AF83" t="str">
        <f t="shared" si="24"/>
        <v>YD</v>
      </c>
    </row>
    <row r="84" spans="1:32" x14ac:dyDescent="0.2">
      <c r="A84" t="s">
        <v>1</v>
      </c>
      <c r="B84" t="s">
        <v>15</v>
      </c>
      <c r="D84" s="3">
        <v>751</v>
      </c>
      <c r="E84" s="3">
        <v>55.2</v>
      </c>
      <c r="F84" s="3">
        <v>129</v>
      </c>
      <c r="G84" s="3">
        <v>136</v>
      </c>
      <c r="H84" s="3">
        <v>22</v>
      </c>
      <c r="I84" s="3">
        <v>29</v>
      </c>
      <c r="J84" s="3">
        <v>17</v>
      </c>
      <c r="K84" s="3">
        <v>145</v>
      </c>
      <c r="O84" t="s">
        <v>41</v>
      </c>
      <c r="Q84" t="str">
        <f t="shared" si="12"/>
        <v>S</v>
      </c>
      <c r="R84" t="str">
        <f t="shared" si="13"/>
        <v/>
      </c>
      <c r="S84" t="str">
        <f t="shared" si="14"/>
        <v>D</v>
      </c>
      <c r="U84" t="str">
        <f>_xlfn.CONCAT(Q84:S84)</f>
        <v>SD</v>
      </c>
      <c r="W84" t="str">
        <f t="shared" si="16"/>
        <v>S</v>
      </c>
      <c r="X84" t="str">
        <f t="shared" si="17"/>
        <v/>
      </c>
      <c r="Y84" t="str">
        <f t="shared" si="18"/>
        <v/>
      </c>
      <c r="Z84" t="str">
        <f t="shared" si="19"/>
        <v/>
      </c>
      <c r="AA84" t="str">
        <f t="shared" si="20"/>
        <v/>
      </c>
      <c r="AB84" t="str">
        <f t="shared" si="21"/>
        <v>T</v>
      </c>
      <c r="AC84" t="str">
        <f t="shared" si="22"/>
        <v/>
      </c>
      <c r="AD84" t="str">
        <f t="shared" si="23"/>
        <v/>
      </c>
      <c r="AF84" t="str">
        <f t="shared" si="24"/>
        <v>ST</v>
      </c>
    </row>
    <row r="85" spans="1:32" x14ac:dyDescent="0.2">
      <c r="A85" t="s">
        <v>1</v>
      </c>
      <c r="B85" t="s">
        <v>15</v>
      </c>
      <c r="D85" s="3">
        <v>104.2</v>
      </c>
      <c r="E85" s="3">
        <v>71.5</v>
      </c>
      <c r="F85" s="3">
        <v>362</v>
      </c>
      <c r="G85" s="3">
        <v>850</v>
      </c>
      <c r="H85" s="3">
        <v>48</v>
      </c>
      <c r="I85" s="3">
        <v>5</v>
      </c>
      <c r="J85" s="3">
        <v>2.5</v>
      </c>
      <c r="K85" s="3">
        <v>10</v>
      </c>
      <c r="O85" t="s">
        <v>41</v>
      </c>
      <c r="Q85" t="str">
        <f t="shared" ref="Q85:Q148" si="25">IF(OR(W85="S",X85="Y",Y85="D"),"S","")</f>
        <v/>
      </c>
      <c r="R85" t="str">
        <f t="shared" ref="R85:R148" si="26">IF(OR(Z85="E",AA85="I"),"P","")</f>
        <v/>
      </c>
      <c r="S85" t="str">
        <f t="shared" ref="S85:S148" si="27">IF(OR(AB85="T",AC85="O",AD85="W"),"D","")</f>
        <v/>
      </c>
      <c r="U85" t="s">
        <v>28</v>
      </c>
      <c r="W85" t="str">
        <f t="shared" si="16"/>
        <v/>
      </c>
      <c r="X85" t="str">
        <f t="shared" si="17"/>
        <v/>
      </c>
      <c r="Y85" t="str">
        <f t="shared" si="18"/>
        <v/>
      </c>
      <c r="Z85" t="str">
        <f t="shared" si="19"/>
        <v/>
      </c>
      <c r="AA85" t="str">
        <f t="shared" si="20"/>
        <v/>
      </c>
      <c r="AB85" t="str">
        <f t="shared" si="21"/>
        <v/>
      </c>
      <c r="AC85" t="str">
        <f t="shared" si="22"/>
        <v/>
      </c>
      <c r="AD85" t="str">
        <f t="shared" si="23"/>
        <v/>
      </c>
      <c r="AF85" t="s">
        <v>28</v>
      </c>
    </row>
    <row r="86" spans="1:32" x14ac:dyDescent="0.2">
      <c r="A86" t="s">
        <v>1</v>
      </c>
      <c r="B86" t="s">
        <v>15</v>
      </c>
      <c r="D86" s="3">
        <v>238</v>
      </c>
      <c r="E86" s="3">
        <v>164</v>
      </c>
      <c r="F86" s="3">
        <v>144</v>
      </c>
      <c r="G86" s="3">
        <v>13094</v>
      </c>
      <c r="H86" s="3">
        <v>1593</v>
      </c>
      <c r="I86" s="3">
        <v>2.5</v>
      </c>
      <c r="J86" s="3">
        <v>2.5</v>
      </c>
      <c r="K86" s="3">
        <v>3767</v>
      </c>
      <c r="O86" t="s">
        <v>41</v>
      </c>
      <c r="Q86" t="str">
        <f t="shared" si="25"/>
        <v/>
      </c>
      <c r="R86" t="str">
        <f t="shared" si="26"/>
        <v>P</v>
      </c>
      <c r="S86" t="str">
        <f t="shared" si="27"/>
        <v>D</v>
      </c>
      <c r="U86" t="str">
        <f>_xlfn.CONCAT(Q86:S86)</f>
        <v>PD</v>
      </c>
      <c r="W86" t="str">
        <f t="shared" si="16"/>
        <v/>
      </c>
      <c r="X86" t="str">
        <f t="shared" si="17"/>
        <v/>
      </c>
      <c r="Y86" t="str">
        <f t="shared" si="18"/>
        <v/>
      </c>
      <c r="Z86" t="str">
        <f t="shared" si="19"/>
        <v>E</v>
      </c>
      <c r="AA86" t="str">
        <f t="shared" si="20"/>
        <v/>
      </c>
      <c r="AB86" t="str">
        <f t="shared" si="21"/>
        <v/>
      </c>
      <c r="AC86" t="str">
        <f t="shared" si="22"/>
        <v/>
      </c>
      <c r="AD86" t="str">
        <f t="shared" si="23"/>
        <v>W</v>
      </c>
      <c r="AF86" t="str">
        <f t="shared" si="24"/>
        <v>EW</v>
      </c>
    </row>
    <row r="87" spans="1:32" x14ac:dyDescent="0.2">
      <c r="A87" t="s">
        <v>1</v>
      </c>
      <c r="B87" t="s">
        <v>15</v>
      </c>
      <c r="D87" s="3">
        <v>120</v>
      </c>
      <c r="E87" s="3">
        <v>40.5</v>
      </c>
      <c r="F87" s="3">
        <v>20.8</v>
      </c>
      <c r="G87" s="3">
        <v>18850</v>
      </c>
      <c r="H87" s="3">
        <v>5465</v>
      </c>
      <c r="I87" s="3">
        <v>890</v>
      </c>
      <c r="J87" s="3">
        <v>2.5</v>
      </c>
      <c r="K87" s="3">
        <v>149</v>
      </c>
      <c r="O87" t="s">
        <v>41</v>
      </c>
      <c r="Q87" t="str">
        <f t="shared" si="25"/>
        <v/>
      </c>
      <c r="R87" t="str">
        <f t="shared" si="26"/>
        <v>P</v>
      </c>
      <c r="S87" t="str">
        <f t="shared" si="27"/>
        <v>D</v>
      </c>
      <c r="U87" t="str">
        <f>_xlfn.CONCAT(Q87:S87)</f>
        <v>PD</v>
      </c>
      <c r="W87" t="str">
        <f t="shared" si="16"/>
        <v/>
      </c>
      <c r="X87" t="str">
        <f t="shared" si="17"/>
        <v/>
      </c>
      <c r="Y87" t="str">
        <f t="shared" si="18"/>
        <v/>
      </c>
      <c r="Z87" t="str">
        <f t="shared" si="19"/>
        <v>E</v>
      </c>
      <c r="AA87" t="str">
        <f t="shared" si="20"/>
        <v>I</v>
      </c>
      <c r="AB87" t="str">
        <f t="shared" si="21"/>
        <v>T</v>
      </c>
      <c r="AC87" t="str">
        <f t="shared" si="22"/>
        <v/>
      </c>
      <c r="AD87" t="str">
        <f t="shared" si="23"/>
        <v/>
      </c>
      <c r="AF87" t="str">
        <f t="shared" si="24"/>
        <v>EIT</v>
      </c>
    </row>
    <row r="88" spans="1:32" x14ac:dyDescent="0.2">
      <c r="A88" t="s">
        <v>1</v>
      </c>
      <c r="B88" t="s">
        <v>15</v>
      </c>
      <c r="D88" s="3">
        <v>55.3</v>
      </c>
      <c r="E88" s="3">
        <v>28.6</v>
      </c>
      <c r="F88" s="3">
        <v>662</v>
      </c>
      <c r="G88" s="3">
        <v>33322</v>
      </c>
      <c r="H88" s="3">
        <v>6139</v>
      </c>
      <c r="I88" s="3">
        <v>4334</v>
      </c>
      <c r="J88" s="3">
        <v>17</v>
      </c>
      <c r="K88" s="3">
        <v>26</v>
      </c>
      <c r="O88" t="s">
        <v>41</v>
      </c>
      <c r="Q88" t="str">
        <f t="shared" si="25"/>
        <v>S</v>
      </c>
      <c r="R88" t="str">
        <f t="shared" si="26"/>
        <v>P</v>
      </c>
      <c r="S88" t="str">
        <f t="shared" si="27"/>
        <v>D</v>
      </c>
      <c r="U88" t="str">
        <f>_xlfn.CONCAT(Q88:S88)</f>
        <v>SPD</v>
      </c>
      <c r="W88" t="str">
        <f t="shared" si="16"/>
        <v/>
      </c>
      <c r="X88" t="str">
        <f t="shared" si="17"/>
        <v/>
      </c>
      <c r="Y88" t="str">
        <f t="shared" si="18"/>
        <v>D</v>
      </c>
      <c r="Z88" t="str">
        <f t="shared" si="19"/>
        <v>E</v>
      </c>
      <c r="AA88" t="str">
        <f t="shared" si="20"/>
        <v>I</v>
      </c>
      <c r="AB88" t="str">
        <f t="shared" si="21"/>
        <v>T</v>
      </c>
      <c r="AC88" t="str">
        <f t="shared" si="22"/>
        <v/>
      </c>
      <c r="AD88" t="str">
        <f t="shared" si="23"/>
        <v/>
      </c>
      <c r="AF88" t="str">
        <f t="shared" si="24"/>
        <v>DEIT</v>
      </c>
    </row>
    <row r="89" spans="1:32" x14ac:dyDescent="0.2">
      <c r="A89" t="s">
        <v>1</v>
      </c>
      <c r="B89" t="s">
        <v>15</v>
      </c>
      <c r="D89" s="3">
        <v>56.5</v>
      </c>
      <c r="E89" s="3">
        <v>23.8</v>
      </c>
      <c r="F89" s="3">
        <v>72.599999999999994</v>
      </c>
      <c r="G89" s="3">
        <v>2.5</v>
      </c>
      <c r="H89" s="3">
        <v>3920</v>
      </c>
      <c r="I89" s="3">
        <v>2.5</v>
      </c>
      <c r="J89" s="3">
        <v>2.5</v>
      </c>
      <c r="K89" s="3">
        <v>9</v>
      </c>
      <c r="O89" t="s">
        <v>41</v>
      </c>
      <c r="Q89" t="str">
        <f t="shared" si="25"/>
        <v/>
      </c>
      <c r="R89" t="str">
        <f t="shared" si="26"/>
        <v/>
      </c>
      <c r="S89" t="str">
        <f t="shared" si="27"/>
        <v/>
      </c>
      <c r="U89" t="s">
        <v>28</v>
      </c>
      <c r="W89" t="str">
        <f t="shared" si="16"/>
        <v/>
      </c>
      <c r="X89" t="str">
        <f t="shared" si="17"/>
        <v/>
      </c>
      <c r="Y89" t="str">
        <f t="shared" si="18"/>
        <v/>
      </c>
      <c r="Z89" t="str">
        <f t="shared" si="19"/>
        <v/>
      </c>
      <c r="AA89" t="str">
        <f t="shared" si="20"/>
        <v/>
      </c>
      <c r="AB89" t="str">
        <f t="shared" si="21"/>
        <v/>
      </c>
      <c r="AC89" t="str">
        <f t="shared" si="22"/>
        <v/>
      </c>
      <c r="AD89" t="str">
        <f t="shared" si="23"/>
        <v/>
      </c>
      <c r="AF89" t="s">
        <v>28</v>
      </c>
    </row>
    <row r="90" spans="1:32" x14ac:dyDescent="0.2">
      <c r="A90" t="s">
        <v>1</v>
      </c>
      <c r="B90" t="s">
        <v>14</v>
      </c>
      <c r="D90" s="3">
        <v>17.8</v>
      </c>
      <c r="E90" s="3">
        <v>11.9</v>
      </c>
      <c r="F90" s="3">
        <v>11.6</v>
      </c>
      <c r="G90" s="3">
        <v>16</v>
      </c>
      <c r="H90" s="3">
        <v>12</v>
      </c>
      <c r="I90" s="3">
        <v>2.5</v>
      </c>
      <c r="J90" s="3">
        <v>2.5</v>
      </c>
      <c r="K90" s="3">
        <v>103</v>
      </c>
      <c r="O90" t="s">
        <v>41</v>
      </c>
      <c r="Q90" t="str">
        <f t="shared" si="25"/>
        <v/>
      </c>
      <c r="R90" t="str">
        <f t="shared" si="26"/>
        <v/>
      </c>
      <c r="S90" t="str">
        <f t="shared" si="27"/>
        <v/>
      </c>
      <c r="U90" t="s">
        <v>28</v>
      </c>
      <c r="W90" t="str">
        <f t="shared" si="16"/>
        <v/>
      </c>
      <c r="X90" t="str">
        <f t="shared" si="17"/>
        <v/>
      </c>
      <c r="Y90" t="str">
        <f t="shared" si="18"/>
        <v/>
      </c>
      <c r="Z90" t="str">
        <f t="shared" si="19"/>
        <v/>
      </c>
      <c r="AA90" t="str">
        <f t="shared" si="20"/>
        <v/>
      </c>
      <c r="AB90" t="str">
        <f t="shared" si="21"/>
        <v/>
      </c>
      <c r="AC90" t="str">
        <f t="shared" si="22"/>
        <v/>
      </c>
      <c r="AD90" t="str">
        <f t="shared" si="23"/>
        <v/>
      </c>
      <c r="AF90" t="s">
        <v>28</v>
      </c>
    </row>
    <row r="91" spans="1:32" x14ac:dyDescent="0.2">
      <c r="A91" t="s">
        <v>1</v>
      </c>
      <c r="B91" t="s">
        <v>14</v>
      </c>
      <c r="D91" s="3">
        <v>32.9</v>
      </c>
      <c r="E91" s="3">
        <v>31.1</v>
      </c>
      <c r="F91" s="3">
        <v>151</v>
      </c>
      <c r="G91" s="3">
        <v>62</v>
      </c>
      <c r="H91" s="3">
        <v>857</v>
      </c>
      <c r="I91" s="3">
        <v>2.5</v>
      </c>
      <c r="J91" s="3">
        <v>2.5</v>
      </c>
      <c r="K91" s="3">
        <v>289</v>
      </c>
      <c r="O91" t="s">
        <v>41</v>
      </c>
      <c r="Q91" t="str">
        <f t="shared" si="25"/>
        <v/>
      </c>
      <c r="R91" t="str">
        <f t="shared" si="26"/>
        <v/>
      </c>
      <c r="S91" t="str">
        <f t="shared" si="27"/>
        <v>D</v>
      </c>
      <c r="U91" t="str">
        <f>_xlfn.CONCAT(Q91:S91)</f>
        <v>D</v>
      </c>
      <c r="W91" t="str">
        <f t="shared" si="16"/>
        <v/>
      </c>
      <c r="X91" t="str">
        <f t="shared" si="17"/>
        <v/>
      </c>
      <c r="Y91" t="str">
        <f t="shared" si="18"/>
        <v/>
      </c>
      <c r="Z91" t="str">
        <f t="shared" si="19"/>
        <v/>
      </c>
      <c r="AA91" t="str">
        <f t="shared" si="20"/>
        <v/>
      </c>
      <c r="AB91" t="str">
        <f t="shared" si="21"/>
        <v/>
      </c>
      <c r="AC91" t="str">
        <f t="shared" si="22"/>
        <v/>
      </c>
      <c r="AD91" t="str">
        <f t="shared" si="23"/>
        <v>W</v>
      </c>
      <c r="AF91" t="str">
        <f t="shared" si="24"/>
        <v>W</v>
      </c>
    </row>
    <row r="92" spans="1:32" x14ac:dyDescent="0.2">
      <c r="A92" t="s">
        <v>1</v>
      </c>
      <c r="B92" t="s">
        <v>15</v>
      </c>
      <c r="D92" s="3">
        <v>96.5</v>
      </c>
      <c r="E92" s="3">
        <v>19.7</v>
      </c>
      <c r="F92" s="3">
        <v>59.2</v>
      </c>
      <c r="G92" s="3">
        <v>13</v>
      </c>
      <c r="H92" s="3">
        <v>173</v>
      </c>
      <c r="I92" s="3">
        <v>2.5</v>
      </c>
      <c r="J92" s="3">
        <v>6</v>
      </c>
      <c r="K92" s="3">
        <v>5</v>
      </c>
      <c r="O92" t="s">
        <v>41</v>
      </c>
      <c r="Q92" t="str">
        <f t="shared" si="25"/>
        <v/>
      </c>
      <c r="R92" t="str">
        <f t="shared" si="26"/>
        <v/>
      </c>
      <c r="S92" t="str">
        <f t="shared" si="27"/>
        <v/>
      </c>
      <c r="U92" t="s">
        <v>28</v>
      </c>
      <c r="W92" t="str">
        <f t="shared" si="16"/>
        <v/>
      </c>
      <c r="X92" t="str">
        <f t="shared" si="17"/>
        <v/>
      </c>
      <c r="Y92" t="str">
        <f t="shared" si="18"/>
        <v/>
      </c>
      <c r="Z92" t="str">
        <f t="shared" si="19"/>
        <v/>
      </c>
      <c r="AA92" t="str">
        <f t="shared" si="20"/>
        <v/>
      </c>
      <c r="AB92" t="str">
        <f t="shared" si="21"/>
        <v/>
      </c>
      <c r="AC92" t="str">
        <f t="shared" si="22"/>
        <v/>
      </c>
      <c r="AD92" t="str">
        <f t="shared" si="23"/>
        <v/>
      </c>
      <c r="AF92" t="s">
        <v>28</v>
      </c>
    </row>
    <row r="93" spans="1:32" x14ac:dyDescent="0.2">
      <c r="A93" t="s">
        <v>1</v>
      </c>
      <c r="B93" t="s">
        <v>15</v>
      </c>
      <c r="D93" s="3">
        <v>11.8</v>
      </c>
      <c r="E93" s="3">
        <v>93</v>
      </c>
      <c r="F93" s="3">
        <v>31.1</v>
      </c>
      <c r="G93" s="3"/>
      <c r="H93" s="3">
        <v>1088</v>
      </c>
      <c r="I93" s="3">
        <v>2.5</v>
      </c>
      <c r="J93" s="3">
        <v>17</v>
      </c>
      <c r="K93" s="3">
        <v>2.5</v>
      </c>
      <c r="O93" t="s">
        <v>21</v>
      </c>
      <c r="Q93" t="str">
        <f t="shared" si="25"/>
        <v/>
      </c>
      <c r="R93" t="str">
        <f t="shared" si="26"/>
        <v/>
      </c>
      <c r="S93" t="str">
        <f t="shared" si="27"/>
        <v/>
      </c>
      <c r="U93" t="s">
        <v>28</v>
      </c>
      <c r="W93" t="str">
        <f t="shared" si="16"/>
        <v/>
      </c>
      <c r="X93" t="str">
        <f t="shared" si="17"/>
        <v/>
      </c>
      <c r="Y93" t="str">
        <f t="shared" si="18"/>
        <v/>
      </c>
      <c r="Z93" t="str">
        <f t="shared" si="19"/>
        <v/>
      </c>
      <c r="AA93" t="str">
        <f t="shared" si="20"/>
        <v/>
      </c>
      <c r="AB93" t="str">
        <f t="shared" si="21"/>
        <v/>
      </c>
      <c r="AC93" t="str">
        <f t="shared" si="22"/>
        <v/>
      </c>
      <c r="AD93" t="str">
        <f t="shared" si="23"/>
        <v/>
      </c>
      <c r="AF93" t="s">
        <v>28</v>
      </c>
    </row>
    <row r="94" spans="1:32" x14ac:dyDescent="0.2">
      <c r="A94" t="s">
        <v>1</v>
      </c>
      <c r="B94" t="s">
        <v>14</v>
      </c>
      <c r="D94" s="3">
        <v>29.1</v>
      </c>
      <c r="E94" s="3">
        <v>14.8</v>
      </c>
      <c r="F94" s="3">
        <v>13.8</v>
      </c>
      <c r="G94" s="3">
        <v>3998</v>
      </c>
      <c r="H94" s="3">
        <v>21</v>
      </c>
      <c r="I94" s="3">
        <v>72</v>
      </c>
      <c r="J94" s="3">
        <v>24</v>
      </c>
      <c r="K94" s="3">
        <v>2.5</v>
      </c>
      <c r="O94" t="s">
        <v>41</v>
      </c>
      <c r="Q94" t="str">
        <f t="shared" si="25"/>
        <v/>
      </c>
      <c r="R94" t="str">
        <f t="shared" si="26"/>
        <v/>
      </c>
      <c r="S94" t="str">
        <f t="shared" si="27"/>
        <v>D</v>
      </c>
      <c r="U94" t="str">
        <f>_xlfn.CONCAT(Q94:S94)</f>
        <v>D</v>
      </c>
      <c r="W94" t="str">
        <f t="shared" si="16"/>
        <v/>
      </c>
      <c r="X94" t="str">
        <f t="shared" si="17"/>
        <v/>
      </c>
      <c r="Y94" t="str">
        <f t="shared" si="18"/>
        <v/>
      </c>
      <c r="Z94" t="str">
        <f t="shared" si="19"/>
        <v/>
      </c>
      <c r="AA94" t="str">
        <f t="shared" si="20"/>
        <v/>
      </c>
      <c r="AB94" t="str">
        <f t="shared" si="21"/>
        <v>T</v>
      </c>
      <c r="AC94" t="str">
        <f t="shared" si="22"/>
        <v>O</v>
      </c>
      <c r="AD94" t="str">
        <f t="shared" si="23"/>
        <v/>
      </c>
      <c r="AF94" t="str">
        <f t="shared" si="24"/>
        <v>TO</v>
      </c>
    </row>
    <row r="95" spans="1:32" x14ac:dyDescent="0.2">
      <c r="A95" t="s">
        <v>1</v>
      </c>
      <c r="B95" t="s">
        <v>16</v>
      </c>
      <c r="D95" s="3">
        <v>62.9</v>
      </c>
      <c r="E95" s="3">
        <v>141</v>
      </c>
      <c r="F95" s="3">
        <v>36.700000000000003</v>
      </c>
      <c r="G95" s="3"/>
      <c r="H95" s="3"/>
      <c r="I95" s="3"/>
      <c r="J95" s="3"/>
      <c r="K95" s="3"/>
      <c r="O95" t="s">
        <v>21</v>
      </c>
      <c r="Q95" t="str">
        <f t="shared" si="25"/>
        <v/>
      </c>
      <c r="R95" t="str">
        <f t="shared" si="26"/>
        <v/>
      </c>
      <c r="S95" t="str">
        <f t="shared" si="27"/>
        <v/>
      </c>
      <c r="U95" t="s">
        <v>28</v>
      </c>
      <c r="W95" t="str">
        <f t="shared" si="16"/>
        <v/>
      </c>
      <c r="X95" t="str">
        <f t="shared" si="17"/>
        <v/>
      </c>
      <c r="Y95" t="str">
        <f t="shared" si="18"/>
        <v/>
      </c>
      <c r="Z95" t="str">
        <f t="shared" si="19"/>
        <v/>
      </c>
      <c r="AA95" t="str">
        <f t="shared" si="20"/>
        <v/>
      </c>
      <c r="AB95" t="str">
        <f t="shared" si="21"/>
        <v/>
      </c>
      <c r="AC95" t="str">
        <f t="shared" si="22"/>
        <v/>
      </c>
      <c r="AD95" t="str">
        <f t="shared" si="23"/>
        <v/>
      </c>
      <c r="AF95" t="s">
        <v>28</v>
      </c>
    </row>
    <row r="96" spans="1:32" x14ac:dyDescent="0.2">
      <c r="A96" t="s">
        <v>1</v>
      </c>
      <c r="B96" t="s">
        <v>15</v>
      </c>
      <c r="D96" s="3">
        <v>42.3</v>
      </c>
      <c r="E96" s="3">
        <v>159</v>
      </c>
      <c r="F96" s="3">
        <v>74</v>
      </c>
      <c r="G96" s="3">
        <v>424</v>
      </c>
      <c r="H96" s="3">
        <v>2.5</v>
      </c>
      <c r="I96" s="3">
        <v>2.5</v>
      </c>
      <c r="J96" s="3">
        <v>13</v>
      </c>
      <c r="K96" s="3">
        <v>2.5</v>
      </c>
      <c r="O96" t="s">
        <v>41</v>
      </c>
      <c r="Q96" t="str">
        <f t="shared" si="25"/>
        <v/>
      </c>
      <c r="R96" t="str">
        <f t="shared" si="26"/>
        <v/>
      </c>
      <c r="S96" t="str">
        <f t="shared" si="27"/>
        <v/>
      </c>
      <c r="U96" t="s">
        <v>28</v>
      </c>
      <c r="W96" t="str">
        <f t="shared" si="16"/>
        <v/>
      </c>
      <c r="X96" t="str">
        <f t="shared" si="17"/>
        <v/>
      </c>
      <c r="Y96" t="str">
        <f t="shared" si="18"/>
        <v/>
      </c>
      <c r="Z96" t="str">
        <f t="shared" si="19"/>
        <v/>
      </c>
      <c r="AA96" t="str">
        <f t="shared" si="20"/>
        <v/>
      </c>
      <c r="AB96" t="str">
        <f t="shared" si="21"/>
        <v/>
      </c>
      <c r="AC96" t="str">
        <f t="shared" si="22"/>
        <v/>
      </c>
      <c r="AD96" t="str">
        <f t="shared" si="23"/>
        <v/>
      </c>
      <c r="AF96" t="s">
        <v>28</v>
      </c>
    </row>
    <row r="97" spans="1:32" x14ac:dyDescent="0.2">
      <c r="A97" t="s">
        <v>1</v>
      </c>
      <c r="B97" t="s">
        <v>14</v>
      </c>
      <c r="D97" s="3">
        <v>102</v>
      </c>
      <c r="E97" s="3">
        <v>15.1</v>
      </c>
      <c r="F97" s="3">
        <v>16.600000000000001</v>
      </c>
      <c r="G97" s="3">
        <v>2.5</v>
      </c>
      <c r="H97" s="3">
        <v>212</v>
      </c>
      <c r="I97" s="3">
        <v>2.5</v>
      </c>
      <c r="J97" s="3">
        <v>2.5</v>
      </c>
      <c r="K97" s="3">
        <v>15</v>
      </c>
      <c r="O97" t="s">
        <v>41</v>
      </c>
      <c r="Q97" t="str">
        <f t="shared" si="25"/>
        <v/>
      </c>
      <c r="R97" t="str">
        <f t="shared" si="26"/>
        <v/>
      </c>
      <c r="S97" t="str">
        <f t="shared" si="27"/>
        <v/>
      </c>
      <c r="U97" t="s">
        <v>28</v>
      </c>
      <c r="W97" t="str">
        <f t="shared" si="16"/>
        <v/>
      </c>
      <c r="X97" t="str">
        <f t="shared" si="17"/>
        <v/>
      </c>
      <c r="Y97" t="str">
        <f t="shared" si="18"/>
        <v/>
      </c>
      <c r="Z97" t="str">
        <f t="shared" si="19"/>
        <v/>
      </c>
      <c r="AA97" t="str">
        <f t="shared" si="20"/>
        <v/>
      </c>
      <c r="AB97" t="str">
        <f t="shared" si="21"/>
        <v/>
      </c>
      <c r="AC97" t="str">
        <f t="shared" si="22"/>
        <v/>
      </c>
      <c r="AD97" t="str">
        <f t="shared" si="23"/>
        <v/>
      </c>
      <c r="AF97" t="s">
        <v>28</v>
      </c>
    </row>
    <row r="98" spans="1:32" x14ac:dyDescent="0.2">
      <c r="A98" t="s">
        <v>1</v>
      </c>
      <c r="B98" t="s">
        <v>14</v>
      </c>
      <c r="D98" s="3">
        <v>124</v>
      </c>
      <c r="E98" s="3">
        <v>11.6</v>
      </c>
      <c r="F98" s="3">
        <v>87.2</v>
      </c>
      <c r="G98" s="3">
        <v>104</v>
      </c>
      <c r="H98" s="3">
        <v>141</v>
      </c>
      <c r="I98" s="3">
        <v>11</v>
      </c>
      <c r="J98" s="3">
        <v>11</v>
      </c>
      <c r="K98" s="3">
        <v>2.5</v>
      </c>
      <c r="O98" t="s">
        <v>41</v>
      </c>
      <c r="Q98" t="str">
        <f t="shared" si="25"/>
        <v/>
      </c>
      <c r="R98" t="str">
        <f t="shared" si="26"/>
        <v/>
      </c>
      <c r="S98" t="str">
        <f t="shared" si="27"/>
        <v/>
      </c>
      <c r="U98" t="s">
        <v>28</v>
      </c>
      <c r="W98" t="str">
        <f t="shared" si="16"/>
        <v/>
      </c>
      <c r="X98" t="str">
        <f t="shared" si="17"/>
        <v/>
      </c>
      <c r="Y98" t="str">
        <f t="shared" si="18"/>
        <v/>
      </c>
      <c r="Z98" t="str">
        <f t="shared" si="19"/>
        <v/>
      </c>
      <c r="AA98" t="str">
        <f t="shared" si="20"/>
        <v/>
      </c>
      <c r="AB98" t="str">
        <f t="shared" si="21"/>
        <v/>
      </c>
      <c r="AC98" t="str">
        <f t="shared" si="22"/>
        <v/>
      </c>
      <c r="AD98" t="str">
        <f t="shared" si="23"/>
        <v/>
      </c>
      <c r="AF98" t="s">
        <v>28</v>
      </c>
    </row>
    <row r="99" spans="1:32" x14ac:dyDescent="0.2">
      <c r="A99" t="s">
        <v>1</v>
      </c>
      <c r="B99" t="s">
        <v>15</v>
      </c>
      <c r="D99" s="3">
        <v>33.200000000000003</v>
      </c>
      <c r="E99" s="3">
        <v>102</v>
      </c>
      <c r="F99" s="3">
        <v>54.3</v>
      </c>
      <c r="G99" s="3">
        <v>3051</v>
      </c>
      <c r="H99" s="3">
        <v>1692</v>
      </c>
      <c r="I99" s="3">
        <v>10</v>
      </c>
      <c r="J99" s="3">
        <v>41</v>
      </c>
      <c r="K99" s="3">
        <v>20</v>
      </c>
      <c r="O99" t="s">
        <v>41</v>
      </c>
      <c r="Q99" t="str">
        <f t="shared" si="25"/>
        <v/>
      </c>
      <c r="R99" t="str">
        <f t="shared" si="26"/>
        <v/>
      </c>
      <c r="S99" t="str">
        <f t="shared" si="27"/>
        <v>D</v>
      </c>
      <c r="U99" t="str">
        <f>_xlfn.CONCAT(Q99:S99)</f>
        <v>D</v>
      </c>
      <c r="W99" t="str">
        <f t="shared" si="16"/>
        <v/>
      </c>
      <c r="X99" t="str">
        <f t="shared" si="17"/>
        <v/>
      </c>
      <c r="Y99" t="str">
        <f t="shared" si="18"/>
        <v/>
      </c>
      <c r="Z99" t="str">
        <f t="shared" si="19"/>
        <v/>
      </c>
      <c r="AA99" t="str">
        <f t="shared" si="20"/>
        <v/>
      </c>
      <c r="AB99" t="str">
        <f t="shared" si="21"/>
        <v/>
      </c>
      <c r="AC99" t="str">
        <f t="shared" si="22"/>
        <v>O</v>
      </c>
      <c r="AD99" t="str">
        <f t="shared" si="23"/>
        <v/>
      </c>
      <c r="AF99" t="str">
        <f t="shared" si="24"/>
        <v>O</v>
      </c>
    </row>
    <row r="100" spans="1:32" x14ac:dyDescent="0.2">
      <c r="A100" t="s">
        <v>1</v>
      </c>
      <c r="B100" t="s">
        <v>14</v>
      </c>
      <c r="D100" s="3">
        <v>17.5</v>
      </c>
      <c r="E100" s="3">
        <v>22</v>
      </c>
      <c r="F100" s="3">
        <v>13.8</v>
      </c>
      <c r="G100" s="3">
        <v>28240</v>
      </c>
      <c r="H100" s="3">
        <v>1673</v>
      </c>
      <c r="I100" s="3">
        <v>5</v>
      </c>
      <c r="J100" s="3">
        <v>5</v>
      </c>
      <c r="K100" s="3">
        <v>7</v>
      </c>
      <c r="O100" t="s">
        <v>41</v>
      </c>
      <c r="Q100" t="str">
        <f t="shared" si="25"/>
        <v/>
      </c>
      <c r="R100" t="str">
        <f t="shared" si="26"/>
        <v>P</v>
      </c>
      <c r="S100" t="str">
        <f t="shared" si="27"/>
        <v/>
      </c>
      <c r="U100" t="str">
        <f>_xlfn.CONCAT(Q100:S100)</f>
        <v>P</v>
      </c>
      <c r="W100" t="str">
        <f t="shared" si="16"/>
        <v/>
      </c>
      <c r="X100" t="str">
        <f t="shared" si="17"/>
        <v/>
      </c>
      <c r="Y100" t="str">
        <f t="shared" si="18"/>
        <v/>
      </c>
      <c r="Z100" t="str">
        <f t="shared" si="19"/>
        <v>E</v>
      </c>
      <c r="AA100" t="str">
        <f t="shared" si="20"/>
        <v/>
      </c>
      <c r="AB100" t="str">
        <f t="shared" si="21"/>
        <v/>
      </c>
      <c r="AC100" t="str">
        <f t="shared" si="22"/>
        <v/>
      </c>
      <c r="AD100" t="str">
        <f t="shared" si="23"/>
        <v/>
      </c>
      <c r="AF100" t="str">
        <f t="shared" si="24"/>
        <v>E</v>
      </c>
    </row>
    <row r="101" spans="1:32" x14ac:dyDescent="0.2">
      <c r="A101" t="s">
        <v>1</v>
      </c>
      <c r="B101" t="s">
        <v>15</v>
      </c>
      <c r="D101" s="3">
        <v>73</v>
      </c>
      <c r="E101" s="3">
        <v>59.1</v>
      </c>
      <c r="F101" s="3">
        <v>403</v>
      </c>
      <c r="G101" s="3">
        <v>14500</v>
      </c>
      <c r="H101" s="3">
        <v>455</v>
      </c>
      <c r="I101" s="3">
        <v>6</v>
      </c>
      <c r="J101" s="3">
        <v>5</v>
      </c>
      <c r="K101" s="3">
        <v>2.5</v>
      </c>
      <c r="O101" t="s">
        <v>41</v>
      </c>
      <c r="Q101" t="str">
        <f t="shared" si="25"/>
        <v>S</v>
      </c>
      <c r="R101" t="str">
        <f t="shared" si="26"/>
        <v>P</v>
      </c>
      <c r="S101" t="str">
        <f t="shared" si="27"/>
        <v/>
      </c>
      <c r="U101" t="str">
        <f>_xlfn.CONCAT(Q101:S101)</f>
        <v>SP</v>
      </c>
      <c r="W101" t="str">
        <f t="shared" si="16"/>
        <v/>
      </c>
      <c r="X101" t="str">
        <f t="shared" si="17"/>
        <v/>
      </c>
      <c r="Y101" t="str">
        <f t="shared" si="18"/>
        <v>D</v>
      </c>
      <c r="Z101" t="str">
        <f t="shared" si="19"/>
        <v>E</v>
      </c>
      <c r="AA101" t="str">
        <f t="shared" si="20"/>
        <v/>
      </c>
      <c r="AB101" t="str">
        <f t="shared" si="21"/>
        <v/>
      </c>
      <c r="AC101" t="str">
        <f t="shared" si="22"/>
        <v/>
      </c>
      <c r="AD101" t="str">
        <f t="shared" si="23"/>
        <v/>
      </c>
      <c r="AF101" t="str">
        <f t="shared" si="24"/>
        <v>DE</v>
      </c>
    </row>
    <row r="102" spans="1:32" x14ac:dyDescent="0.2">
      <c r="A102" t="s">
        <v>1</v>
      </c>
      <c r="B102" t="s">
        <v>15</v>
      </c>
      <c r="D102" s="3">
        <v>97</v>
      </c>
      <c r="E102" s="3">
        <v>38.700000000000003</v>
      </c>
      <c r="F102" s="3">
        <v>33.700000000000003</v>
      </c>
      <c r="G102" s="3">
        <v>21</v>
      </c>
      <c r="H102" s="3">
        <v>2.5</v>
      </c>
      <c r="I102" s="3">
        <v>8</v>
      </c>
      <c r="J102" s="3">
        <v>2.5</v>
      </c>
      <c r="K102" s="3">
        <v>7</v>
      </c>
      <c r="O102" t="s">
        <v>41</v>
      </c>
      <c r="Q102" t="str">
        <f t="shared" si="25"/>
        <v/>
      </c>
      <c r="R102" t="str">
        <f t="shared" si="26"/>
        <v/>
      </c>
      <c r="S102" t="str">
        <f t="shared" si="27"/>
        <v/>
      </c>
      <c r="U102" t="s">
        <v>28</v>
      </c>
      <c r="W102" t="str">
        <f t="shared" si="16"/>
        <v/>
      </c>
      <c r="X102" t="str">
        <f t="shared" si="17"/>
        <v/>
      </c>
      <c r="Y102" t="str">
        <f t="shared" si="18"/>
        <v/>
      </c>
      <c r="Z102" t="str">
        <f t="shared" si="19"/>
        <v/>
      </c>
      <c r="AA102" t="str">
        <f t="shared" si="20"/>
        <v/>
      </c>
      <c r="AB102" t="str">
        <f t="shared" si="21"/>
        <v/>
      </c>
      <c r="AC102" t="str">
        <f t="shared" si="22"/>
        <v/>
      </c>
      <c r="AD102" t="str">
        <f t="shared" si="23"/>
        <v/>
      </c>
      <c r="AF102" t="s">
        <v>28</v>
      </c>
    </row>
    <row r="103" spans="1:32" x14ac:dyDescent="0.2">
      <c r="A103" t="s">
        <v>1</v>
      </c>
      <c r="B103" t="s">
        <v>14</v>
      </c>
      <c r="D103" s="3">
        <v>21</v>
      </c>
      <c r="E103" s="3">
        <v>13.1</v>
      </c>
      <c r="F103" s="3">
        <v>37.700000000000003</v>
      </c>
      <c r="G103" s="3">
        <v>1640</v>
      </c>
      <c r="H103" s="3">
        <v>11</v>
      </c>
      <c r="I103" s="3">
        <v>6</v>
      </c>
      <c r="J103" s="3">
        <v>14</v>
      </c>
      <c r="K103" s="3">
        <v>36</v>
      </c>
      <c r="O103" t="s">
        <v>41</v>
      </c>
      <c r="Q103" t="str">
        <f t="shared" si="25"/>
        <v/>
      </c>
      <c r="R103" t="str">
        <f t="shared" si="26"/>
        <v/>
      </c>
      <c r="S103" t="str">
        <f t="shared" si="27"/>
        <v/>
      </c>
      <c r="U103" t="s">
        <v>28</v>
      </c>
      <c r="W103" t="str">
        <f t="shared" si="16"/>
        <v/>
      </c>
      <c r="X103" t="str">
        <f t="shared" si="17"/>
        <v/>
      </c>
      <c r="Y103" t="str">
        <f t="shared" si="18"/>
        <v/>
      </c>
      <c r="Z103" t="str">
        <f t="shared" si="19"/>
        <v/>
      </c>
      <c r="AA103" t="str">
        <f t="shared" si="20"/>
        <v/>
      </c>
      <c r="AB103" t="str">
        <f t="shared" si="21"/>
        <v/>
      </c>
      <c r="AC103" t="str">
        <f t="shared" si="22"/>
        <v/>
      </c>
      <c r="AD103" t="str">
        <f t="shared" si="23"/>
        <v/>
      </c>
      <c r="AF103" t="s">
        <v>28</v>
      </c>
    </row>
    <row r="104" spans="1:32" x14ac:dyDescent="0.2">
      <c r="A104" t="s">
        <v>1</v>
      </c>
      <c r="B104" t="s">
        <v>16</v>
      </c>
      <c r="D104" s="3">
        <v>11.7</v>
      </c>
      <c r="E104" s="3">
        <v>15.7</v>
      </c>
      <c r="F104" s="3">
        <v>16</v>
      </c>
      <c r="G104" s="3">
        <v>2.5</v>
      </c>
      <c r="H104" s="3">
        <v>2.5</v>
      </c>
      <c r="I104" s="3">
        <v>2.5</v>
      </c>
      <c r="J104" s="3">
        <v>2.5</v>
      </c>
      <c r="K104" s="3">
        <v>2.5</v>
      </c>
      <c r="O104" t="s">
        <v>41</v>
      </c>
      <c r="Q104" t="str">
        <f t="shared" si="25"/>
        <v/>
      </c>
      <c r="R104" t="str">
        <f t="shared" si="26"/>
        <v/>
      </c>
      <c r="S104" t="str">
        <f t="shared" si="27"/>
        <v/>
      </c>
      <c r="U104" t="s">
        <v>28</v>
      </c>
      <c r="W104" t="str">
        <f t="shared" si="16"/>
        <v/>
      </c>
      <c r="X104" t="str">
        <f t="shared" si="17"/>
        <v/>
      </c>
      <c r="Y104" t="str">
        <f t="shared" si="18"/>
        <v/>
      </c>
      <c r="Z104" t="str">
        <f t="shared" si="19"/>
        <v/>
      </c>
      <c r="AA104" t="str">
        <f t="shared" si="20"/>
        <v/>
      </c>
      <c r="AB104" t="str">
        <f t="shared" si="21"/>
        <v/>
      </c>
      <c r="AC104" t="str">
        <f t="shared" si="22"/>
        <v/>
      </c>
      <c r="AD104" t="str">
        <f t="shared" si="23"/>
        <v/>
      </c>
      <c r="AF104" t="s">
        <v>28</v>
      </c>
    </row>
    <row r="105" spans="1:32" x14ac:dyDescent="0.2">
      <c r="A105" t="s">
        <v>1</v>
      </c>
      <c r="B105" t="s">
        <v>15</v>
      </c>
      <c r="D105" s="3">
        <v>69</v>
      </c>
      <c r="E105" s="3">
        <v>8.6999999999999993</v>
      </c>
      <c r="F105" s="3">
        <v>68.3</v>
      </c>
      <c r="G105" s="3">
        <v>1296</v>
      </c>
      <c r="H105" s="3">
        <v>454</v>
      </c>
      <c r="I105" s="3">
        <v>197</v>
      </c>
      <c r="J105" s="3">
        <v>13</v>
      </c>
      <c r="K105" s="3">
        <v>10</v>
      </c>
      <c r="O105" t="s">
        <v>41</v>
      </c>
      <c r="Q105" t="str">
        <f t="shared" si="25"/>
        <v/>
      </c>
      <c r="R105" t="str">
        <f t="shared" si="26"/>
        <v/>
      </c>
      <c r="S105" t="str">
        <f t="shared" si="27"/>
        <v>D</v>
      </c>
      <c r="U105" t="str">
        <f>_xlfn.CONCAT(Q105:S105)</f>
        <v>D</v>
      </c>
      <c r="W105" t="str">
        <f t="shared" si="16"/>
        <v/>
      </c>
      <c r="X105" t="str">
        <f t="shared" si="17"/>
        <v/>
      </c>
      <c r="Y105" t="str">
        <f t="shared" si="18"/>
        <v/>
      </c>
      <c r="Z105" t="str">
        <f t="shared" si="19"/>
        <v/>
      </c>
      <c r="AA105" t="str">
        <f t="shared" si="20"/>
        <v/>
      </c>
      <c r="AB105" t="str">
        <f t="shared" si="21"/>
        <v>T</v>
      </c>
      <c r="AC105" t="str">
        <f t="shared" si="22"/>
        <v/>
      </c>
      <c r="AD105" t="str">
        <f t="shared" si="23"/>
        <v/>
      </c>
      <c r="AF105" t="str">
        <f t="shared" si="24"/>
        <v>T</v>
      </c>
    </row>
    <row r="106" spans="1:32" x14ac:dyDescent="0.2">
      <c r="A106" t="s">
        <v>1</v>
      </c>
      <c r="B106" t="s">
        <v>15</v>
      </c>
      <c r="D106" s="3">
        <v>40.9</v>
      </c>
      <c r="E106" s="3">
        <v>19.3</v>
      </c>
      <c r="F106" s="3">
        <v>74</v>
      </c>
      <c r="G106" s="3">
        <v>29</v>
      </c>
      <c r="H106" s="3">
        <v>16</v>
      </c>
      <c r="I106" s="3">
        <v>2.5</v>
      </c>
      <c r="J106" s="3">
        <v>13</v>
      </c>
      <c r="K106" s="3">
        <v>2.5</v>
      </c>
      <c r="O106" t="s">
        <v>41</v>
      </c>
      <c r="Q106" t="str">
        <f t="shared" si="25"/>
        <v/>
      </c>
      <c r="R106" t="str">
        <f t="shared" si="26"/>
        <v/>
      </c>
      <c r="S106" t="str">
        <f t="shared" si="27"/>
        <v/>
      </c>
      <c r="U106" t="s">
        <v>28</v>
      </c>
      <c r="W106" t="str">
        <f t="shared" si="16"/>
        <v/>
      </c>
      <c r="X106" t="str">
        <f t="shared" si="17"/>
        <v/>
      </c>
      <c r="Y106" t="str">
        <f t="shared" si="18"/>
        <v/>
      </c>
      <c r="Z106" t="str">
        <f t="shared" si="19"/>
        <v/>
      </c>
      <c r="AA106" t="str">
        <f t="shared" si="20"/>
        <v/>
      </c>
      <c r="AB106" t="str">
        <f t="shared" si="21"/>
        <v/>
      </c>
      <c r="AC106" t="str">
        <f t="shared" si="22"/>
        <v/>
      </c>
      <c r="AD106" t="str">
        <f t="shared" si="23"/>
        <v/>
      </c>
      <c r="AF106" t="s">
        <v>28</v>
      </c>
    </row>
    <row r="107" spans="1:32" x14ac:dyDescent="0.2">
      <c r="A107" t="s">
        <v>1</v>
      </c>
      <c r="B107" t="s">
        <v>14</v>
      </c>
      <c r="D107" s="3">
        <v>26.2</v>
      </c>
      <c r="E107" s="3">
        <v>24.9</v>
      </c>
      <c r="F107" s="3">
        <v>121</v>
      </c>
      <c r="G107" s="3">
        <v>35035</v>
      </c>
      <c r="H107" s="3">
        <v>14371</v>
      </c>
      <c r="I107" s="3">
        <v>4</v>
      </c>
      <c r="J107" s="3">
        <v>28</v>
      </c>
      <c r="K107" s="3">
        <v>199</v>
      </c>
      <c r="O107" t="s">
        <v>41</v>
      </c>
      <c r="Q107" t="str">
        <f t="shared" si="25"/>
        <v/>
      </c>
      <c r="R107" t="str">
        <f t="shared" si="26"/>
        <v>P</v>
      </c>
      <c r="S107" t="str">
        <f t="shared" si="27"/>
        <v>D</v>
      </c>
      <c r="U107" t="str">
        <f>_xlfn.CONCAT(Q107:S107)</f>
        <v>PD</v>
      </c>
      <c r="W107" t="str">
        <f t="shared" si="16"/>
        <v/>
      </c>
      <c r="X107" t="str">
        <f t="shared" si="17"/>
        <v/>
      </c>
      <c r="Y107" t="str">
        <f t="shared" si="18"/>
        <v/>
      </c>
      <c r="Z107" t="str">
        <f t="shared" si="19"/>
        <v>E</v>
      </c>
      <c r="AA107" t="str">
        <f t="shared" si="20"/>
        <v>I</v>
      </c>
      <c r="AB107" t="str">
        <f t="shared" si="21"/>
        <v/>
      </c>
      <c r="AC107" t="str">
        <f t="shared" si="22"/>
        <v>O</v>
      </c>
      <c r="AD107" t="str">
        <f t="shared" si="23"/>
        <v/>
      </c>
      <c r="AF107" t="str">
        <f t="shared" si="24"/>
        <v>EIO</v>
      </c>
    </row>
    <row r="108" spans="1:32" x14ac:dyDescent="0.2">
      <c r="A108" t="s">
        <v>1</v>
      </c>
      <c r="B108" t="s">
        <v>15</v>
      </c>
      <c r="D108" s="3">
        <v>95</v>
      </c>
      <c r="E108" s="3">
        <v>264</v>
      </c>
      <c r="F108" s="3">
        <v>203</v>
      </c>
      <c r="G108" s="3">
        <v>20887</v>
      </c>
      <c r="H108" s="3">
        <v>4333</v>
      </c>
      <c r="I108" s="3">
        <v>17</v>
      </c>
      <c r="J108" s="3">
        <v>10</v>
      </c>
      <c r="K108" s="3">
        <v>284</v>
      </c>
      <c r="O108" t="s">
        <v>41</v>
      </c>
      <c r="Q108" t="str">
        <f t="shared" si="25"/>
        <v/>
      </c>
      <c r="R108" t="str">
        <f t="shared" si="26"/>
        <v>P</v>
      </c>
      <c r="S108" t="str">
        <f t="shared" si="27"/>
        <v>D</v>
      </c>
      <c r="U108" t="str">
        <f>_xlfn.CONCAT(Q108:S108)</f>
        <v>PD</v>
      </c>
      <c r="W108" t="str">
        <f t="shared" si="16"/>
        <v/>
      </c>
      <c r="X108" t="str">
        <f t="shared" si="17"/>
        <v/>
      </c>
      <c r="Y108" t="str">
        <f t="shared" si="18"/>
        <v/>
      </c>
      <c r="Z108" t="str">
        <f t="shared" si="19"/>
        <v>E</v>
      </c>
      <c r="AA108" t="str">
        <f t="shared" si="20"/>
        <v/>
      </c>
      <c r="AB108" t="str">
        <f t="shared" si="21"/>
        <v/>
      </c>
      <c r="AC108" t="str">
        <f t="shared" si="22"/>
        <v/>
      </c>
      <c r="AD108" t="str">
        <f t="shared" si="23"/>
        <v>W</v>
      </c>
      <c r="AF108" t="str">
        <f t="shared" si="24"/>
        <v>EW</v>
      </c>
    </row>
    <row r="109" spans="1:32" x14ac:dyDescent="0.2">
      <c r="A109" t="s">
        <v>1</v>
      </c>
      <c r="B109" t="s">
        <v>15</v>
      </c>
      <c r="D109" s="3">
        <v>12.9</v>
      </c>
      <c r="E109" s="3">
        <v>214</v>
      </c>
      <c r="F109" s="3">
        <v>1557</v>
      </c>
      <c r="G109" s="3">
        <v>7495</v>
      </c>
      <c r="H109" s="3">
        <v>707</v>
      </c>
      <c r="I109" s="3">
        <v>22</v>
      </c>
      <c r="J109" s="3">
        <v>6</v>
      </c>
      <c r="K109" s="3">
        <v>5</v>
      </c>
      <c r="O109" t="s">
        <v>41</v>
      </c>
      <c r="Q109" t="str">
        <f t="shared" si="25"/>
        <v>S</v>
      </c>
      <c r="R109" t="str">
        <f t="shared" si="26"/>
        <v>P</v>
      </c>
      <c r="S109" t="str">
        <f t="shared" si="27"/>
        <v>D</v>
      </c>
      <c r="U109" t="str">
        <f>_xlfn.CONCAT(Q109:S109)</f>
        <v>SPD</v>
      </c>
      <c r="W109" t="str">
        <f t="shared" si="16"/>
        <v/>
      </c>
      <c r="X109" t="str">
        <f t="shared" si="17"/>
        <v/>
      </c>
      <c r="Y109" t="str">
        <f t="shared" si="18"/>
        <v>D</v>
      </c>
      <c r="Z109" t="str">
        <f t="shared" si="19"/>
        <v>E</v>
      </c>
      <c r="AA109" t="str">
        <f t="shared" si="20"/>
        <v/>
      </c>
      <c r="AB109" t="str">
        <f t="shared" si="21"/>
        <v>T</v>
      </c>
      <c r="AC109" t="str">
        <f t="shared" si="22"/>
        <v/>
      </c>
      <c r="AD109" t="str">
        <f t="shared" si="23"/>
        <v/>
      </c>
      <c r="AF109" t="str">
        <f t="shared" si="24"/>
        <v>DET</v>
      </c>
    </row>
    <row r="110" spans="1:32" x14ac:dyDescent="0.2">
      <c r="A110" t="s">
        <v>1</v>
      </c>
      <c r="B110" t="s">
        <v>15</v>
      </c>
      <c r="D110" s="3">
        <v>240</v>
      </c>
      <c r="E110" s="3">
        <v>131</v>
      </c>
      <c r="F110" s="3">
        <v>988</v>
      </c>
      <c r="G110" s="3">
        <v>18379</v>
      </c>
      <c r="H110" s="3">
        <v>31</v>
      </c>
      <c r="I110" s="3">
        <v>9</v>
      </c>
      <c r="J110" s="3">
        <v>63</v>
      </c>
      <c r="K110" s="3">
        <v>20</v>
      </c>
      <c r="O110" t="s">
        <v>41</v>
      </c>
      <c r="Q110" t="str">
        <f t="shared" si="25"/>
        <v>S</v>
      </c>
      <c r="R110" t="str">
        <f t="shared" si="26"/>
        <v>P</v>
      </c>
      <c r="S110" t="str">
        <f t="shared" si="27"/>
        <v>D</v>
      </c>
      <c r="U110" t="str">
        <f>_xlfn.CONCAT(Q110:S110)</f>
        <v>SPD</v>
      </c>
      <c r="W110" t="str">
        <f t="shared" si="16"/>
        <v/>
      </c>
      <c r="X110" t="str">
        <f t="shared" si="17"/>
        <v/>
      </c>
      <c r="Y110" t="str">
        <f t="shared" si="18"/>
        <v>D</v>
      </c>
      <c r="Z110" t="str">
        <f t="shared" si="19"/>
        <v>E</v>
      </c>
      <c r="AA110" t="str">
        <f t="shared" si="20"/>
        <v/>
      </c>
      <c r="AB110" t="str">
        <f t="shared" si="21"/>
        <v/>
      </c>
      <c r="AC110" t="str">
        <f t="shared" si="22"/>
        <v>O</v>
      </c>
      <c r="AD110" t="str">
        <f t="shared" si="23"/>
        <v/>
      </c>
      <c r="AF110" t="str">
        <f t="shared" si="24"/>
        <v>DEO</v>
      </c>
    </row>
    <row r="111" spans="1:32" x14ac:dyDescent="0.2">
      <c r="A111" t="s">
        <v>1</v>
      </c>
      <c r="B111" t="s">
        <v>14</v>
      </c>
      <c r="D111" s="3">
        <v>19.3</v>
      </c>
      <c r="E111" s="3">
        <v>10</v>
      </c>
      <c r="F111" s="3">
        <v>18</v>
      </c>
      <c r="G111" s="3">
        <v>2.5</v>
      </c>
      <c r="H111" s="3">
        <v>2.5</v>
      </c>
      <c r="I111" s="3">
        <v>2.5</v>
      </c>
      <c r="J111" s="3">
        <v>9</v>
      </c>
      <c r="K111" s="3">
        <v>2.5</v>
      </c>
      <c r="O111" t="s">
        <v>41</v>
      </c>
      <c r="Q111" t="str">
        <f t="shared" si="25"/>
        <v/>
      </c>
      <c r="R111" t="str">
        <f t="shared" si="26"/>
        <v/>
      </c>
      <c r="S111" t="str">
        <f t="shared" si="27"/>
        <v/>
      </c>
      <c r="U111" t="s">
        <v>28</v>
      </c>
      <c r="W111" t="str">
        <f t="shared" si="16"/>
        <v/>
      </c>
      <c r="X111" t="str">
        <f t="shared" si="17"/>
        <v/>
      </c>
      <c r="Y111" t="str">
        <f t="shared" si="18"/>
        <v/>
      </c>
      <c r="Z111" t="str">
        <f t="shared" si="19"/>
        <v/>
      </c>
      <c r="AA111" t="str">
        <f t="shared" si="20"/>
        <v/>
      </c>
      <c r="AB111" t="str">
        <f t="shared" si="21"/>
        <v/>
      </c>
      <c r="AC111" t="str">
        <f t="shared" si="22"/>
        <v/>
      </c>
      <c r="AD111" t="str">
        <f t="shared" si="23"/>
        <v/>
      </c>
      <c r="AF111" t="s">
        <v>28</v>
      </c>
    </row>
    <row r="112" spans="1:32" x14ac:dyDescent="0.2">
      <c r="A112" t="s">
        <v>1</v>
      </c>
      <c r="B112" t="s">
        <v>15</v>
      </c>
      <c r="D112" s="3">
        <v>74</v>
      </c>
      <c r="E112" s="3">
        <v>244</v>
      </c>
      <c r="F112" s="3">
        <v>1199</v>
      </c>
      <c r="G112" s="3">
        <v>721</v>
      </c>
      <c r="H112" s="3">
        <v>4934</v>
      </c>
      <c r="I112" s="3">
        <v>43</v>
      </c>
      <c r="J112" s="3">
        <v>28</v>
      </c>
      <c r="K112" s="3">
        <v>421</v>
      </c>
      <c r="O112" t="s">
        <v>41</v>
      </c>
      <c r="Q112" t="str">
        <f t="shared" si="25"/>
        <v>S</v>
      </c>
      <c r="R112" t="str">
        <f t="shared" si="26"/>
        <v/>
      </c>
      <c r="S112" t="str">
        <f t="shared" si="27"/>
        <v>D</v>
      </c>
      <c r="U112" t="str">
        <f>_xlfn.CONCAT(Q112:S112)</f>
        <v>SD</v>
      </c>
      <c r="W112" t="str">
        <f t="shared" si="16"/>
        <v/>
      </c>
      <c r="X112" t="str">
        <f t="shared" si="17"/>
        <v/>
      </c>
      <c r="Y112" t="str">
        <f t="shared" si="18"/>
        <v>D</v>
      </c>
      <c r="Z112" t="str">
        <f t="shared" si="19"/>
        <v/>
      </c>
      <c r="AA112" t="str">
        <f t="shared" si="20"/>
        <v/>
      </c>
      <c r="AB112" t="str">
        <f t="shared" si="21"/>
        <v>T</v>
      </c>
      <c r="AC112" t="str">
        <f t="shared" si="22"/>
        <v>O</v>
      </c>
      <c r="AD112" t="str">
        <f t="shared" si="23"/>
        <v>W</v>
      </c>
      <c r="AF112" t="str">
        <f t="shared" si="24"/>
        <v>DTOW</v>
      </c>
    </row>
    <row r="113" spans="1:32" x14ac:dyDescent="0.2">
      <c r="A113" t="s">
        <v>1</v>
      </c>
      <c r="B113" t="s">
        <v>15</v>
      </c>
      <c r="D113" s="3">
        <v>52.5</v>
      </c>
      <c r="E113" s="3">
        <v>103</v>
      </c>
      <c r="F113" s="3">
        <v>627</v>
      </c>
      <c r="G113" s="3">
        <v>9087</v>
      </c>
      <c r="H113" s="3">
        <v>9771</v>
      </c>
      <c r="I113" s="3">
        <v>25</v>
      </c>
      <c r="J113" s="3">
        <v>12</v>
      </c>
      <c r="K113" s="3">
        <v>86</v>
      </c>
      <c r="O113" t="s">
        <v>41</v>
      </c>
      <c r="Q113" t="str">
        <f t="shared" si="25"/>
        <v>S</v>
      </c>
      <c r="R113" t="str">
        <f t="shared" si="26"/>
        <v>P</v>
      </c>
      <c r="S113" t="str">
        <f t="shared" si="27"/>
        <v>D</v>
      </c>
      <c r="U113" t="str">
        <f>_xlfn.CONCAT(Q113:S113)</f>
        <v>SPD</v>
      </c>
      <c r="W113" t="str">
        <f t="shared" si="16"/>
        <v/>
      </c>
      <c r="X113" t="str">
        <f t="shared" si="17"/>
        <v/>
      </c>
      <c r="Y113" t="str">
        <f t="shared" si="18"/>
        <v>D</v>
      </c>
      <c r="Z113" t="str">
        <f t="shared" si="19"/>
        <v>E</v>
      </c>
      <c r="AA113" t="str">
        <f t="shared" si="20"/>
        <v>I</v>
      </c>
      <c r="AB113" t="str">
        <f t="shared" si="21"/>
        <v>T</v>
      </c>
      <c r="AC113" t="str">
        <f t="shared" si="22"/>
        <v/>
      </c>
      <c r="AD113" t="str">
        <f t="shared" si="23"/>
        <v/>
      </c>
      <c r="AF113" t="str">
        <f t="shared" si="24"/>
        <v>DEIT</v>
      </c>
    </row>
    <row r="114" spans="1:32" x14ac:dyDescent="0.2">
      <c r="A114" t="s">
        <v>1</v>
      </c>
      <c r="B114" t="s">
        <v>13</v>
      </c>
      <c r="D114" s="3">
        <v>62.5</v>
      </c>
      <c r="E114" s="3">
        <v>108</v>
      </c>
      <c r="F114" s="3">
        <v>85</v>
      </c>
      <c r="G114" s="3">
        <v>2.5</v>
      </c>
      <c r="H114" s="3">
        <v>2.5</v>
      </c>
      <c r="I114" s="3">
        <v>6</v>
      </c>
      <c r="J114" s="3">
        <v>2.5</v>
      </c>
      <c r="K114" s="3">
        <v>2.5</v>
      </c>
      <c r="O114" t="s">
        <v>41</v>
      </c>
      <c r="Q114" t="str">
        <f t="shared" si="25"/>
        <v/>
      </c>
      <c r="R114" t="str">
        <f t="shared" si="26"/>
        <v/>
      </c>
      <c r="S114" t="str">
        <f t="shared" si="27"/>
        <v/>
      </c>
      <c r="U114" t="s">
        <v>28</v>
      </c>
      <c r="W114" t="str">
        <f t="shared" si="16"/>
        <v/>
      </c>
      <c r="X114" t="str">
        <f t="shared" si="17"/>
        <v/>
      </c>
      <c r="Y114" t="str">
        <f t="shared" si="18"/>
        <v/>
      </c>
      <c r="Z114" t="str">
        <f t="shared" si="19"/>
        <v/>
      </c>
      <c r="AA114" t="str">
        <f t="shared" si="20"/>
        <v/>
      </c>
      <c r="AB114" t="str">
        <f t="shared" si="21"/>
        <v/>
      </c>
      <c r="AC114" t="str">
        <f t="shared" si="22"/>
        <v/>
      </c>
      <c r="AD114" t="str">
        <f t="shared" si="23"/>
        <v/>
      </c>
      <c r="AF114" t="s">
        <v>28</v>
      </c>
    </row>
    <row r="115" spans="1:32" x14ac:dyDescent="0.2">
      <c r="A115" t="s">
        <v>1</v>
      </c>
      <c r="B115" t="s">
        <v>14</v>
      </c>
      <c r="D115" s="3">
        <v>23</v>
      </c>
      <c r="E115" s="3">
        <v>28</v>
      </c>
      <c r="F115" s="3">
        <v>31</v>
      </c>
      <c r="G115" s="3">
        <v>2.5</v>
      </c>
      <c r="H115" s="3">
        <v>2.5</v>
      </c>
      <c r="I115" s="3">
        <v>7</v>
      </c>
      <c r="J115" s="3">
        <v>6</v>
      </c>
      <c r="K115" s="3">
        <v>2.5</v>
      </c>
      <c r="O115" t="s">
        <v>41</v>
      </c>
      <c r="Q115" t="str">
        <f t="shared" si="25"/>
        <v/>
      </c>
      <c r="R115" t="str">
        <f t="shared" si="26"/>
        <v/>
      </c>
      <c r="S115" t="str">
        <f t="shared" si="27"/>
        <v/>
      </c>
      <c r="U115" t="s">
        <v>28</v>
      </c>
      <c r="W115" t="str">
        <f t="shared" si="16"/>
        <v/>
      </c>
      <c r="X115" t="str">
        <f t="shared" si="17"/>
        <v/>
      </c>
      <c r="Y115" t="str">
        <f t="shared" si="18"/>
        <v/>
      </c>
      <c r="Z115" t="str">
        <f t="shared" si="19"/>
        <v/>
      </c>
      <c r="AA115" t="str">
        <f t="shared" si="20"/>
        <v/>
      </c>
      <c r="AB115" t="str">
        <f t="shared" si="21"/>
        <v/>
      </c>
      <c r="AC115" t="str">
        <f t="shared" si="22"/>
        <v/>
      </c>
      <c r="AD115" t="str">
        <f t="shared" si="23"/>
        <v/>
      </c>
      <c r="AF115" t="s">
        <v>28</v>
      </c>
    </row>
    <row r="116" spans="1:32" x14ac:dyDescent="0.2">
      <c r="A116" t="s">
        <v>1</v>
      </c>
      <c r="B116" t="s">
        <v>15</v>
      </c>
      <c r="D116" s="3">
        <v>48.6</v>
      </c>
      <c r="E116" s="3">
        <v>27.7</v>
      </c>
      <c r="F116" s="3">
        <v>59.4</v>
      </c>
      <c r="G116" s="3">
        <v>72</v>
      </c>
      <c r="H116" s="3">
        <v>1756</v>
      </c>
      <c r="I116" s="3">
        <v>2.5</v>
      </c>
      <c r="J116" s="3">
        <v>2.5</v>
      </c>
      <c r="K116" s="3">
        <v>2.5</v>
      </c>
      <c r="O116" t="s">
        <v>41</v>
      </c>
      <c r="Q116" t="str">
        <f t="shared" si="25"/>
        <v/>
      </c>
      <c r="R116" t="str">
        <f t="shared" si="26"/>
        <v/>
      </c>
      <c r="S116" t="str">
        <f t="shared" si="27"/>
        <v/>
      </c>
      <c r="U116" t="s">
        <v>28</v>
      </c>
      <c r="W116" t="str">
        <f t="shared" si="16"/>
        <v/>
      </c>
      <c r="X116" t="str">
        <f t="shared" si="17"/>
        <v/>
      </c>
      <c r="Y116" t="str">
        <f t="shared" si="18"/>
        <v/>
      </c>
      <c r="Z116" t="str">
        <f t="shared" si="19"/>
        <v/>
      </c>
      <c r="AA116" t="str">
        <f t="shared" si="20"/>
        <v/>
      </c>
      <c r="AB116" t="str">
        <f t="shared" si="21"/>
        <v/>
      </c>
      <c r="AC116" t="str">
        <f t="shared" si="22"/>
        <v/>
      </c>
      <c r="AD116" t="str">
        <f t="shared" si="23"/>
        <v/>
      </c>
      <c r="AF116" t="s">
        <v>28</v>
      </c>
    </row>
    <row r="117" spans="1:32" x14ac:dyDescent="0.2">
      <c r="A117" t="s">
        <v>1</v>
      </c>
      <c r="B117" t="s">
        <v>13</v>
      </c>
      <c r="D117" s="3">
        <v>83</v>
      </c>
      <c r="E117" s="3">
        <v>109</v>
      </c>
      <c r="F117" s="3">
        <v>98</v>
      </c>
      <c r="G117" s="3">
        <v>31</v>
      </c>
      <c r="H117" s="3">
        <v>2.5</v>
      </c>
      <c r="I117" s="3">
        <v>7</v>
      </c>
      <c r="J117" s="3">
        <v>2.5</v>
      </c>
      <c r="K117" s="3">
        <v>2.5</v>
      </c>
      <c r="O117" t="s">
        <v>41</v>
      </c>
      <c r="Q117" t="str">
        <f t="shared" si="25"/>
        <v/>
      </c>
      <c r="R117" t="str">
        <f t="shared" si="26"/>
        <v/>
      </c>
      <c r="S117" t="str">
        <f t="shared" si="27"/>
        <v/>
      </c>
      <c r="U117" t="s">
        <v>28</v>
      </c>
      <c r="W117" t="str">
        <f t="shared" si="16"/>
        <v/>
      </c>
      <c r="X117" t="str">
        <f t="shared" si="17"/>
        <v/>
      </c>
      <c r="Y117" t="str">
        <f t="shared" si="18"/>
        <v/>
      </c>
      <c r="Z117" t="str">
        <f t="shared" si="19"/>
        <v/>
      </c>
      <c r="AA117" t="str">
        <f t="shared" si="20"/>
        <v/>
      </c>
      <c r="AB117" t="str">
        <f t="shared" si="21"/>
        <v/>
      </c>
      <c r="AC117" t="str">
        <f t="shared" si="22"/>
        <v/>
      </c>
      <c r="AD117" t="str">
        <f t="shared" si="23"/>
        <v/>
      </c>
      <c r="AF117" t="s">
        <v>28</v>
      </c>
    </row>
    <row r="118" spans="1:32" x14ac:dyDescent="0.2">
      <c r="A118" t="s">
        <v>1</v>
      </c>
      <c r="B118" t="s">
        <v>16</v>
      </c>
      <c r="D118" s="3">
        <v>89</v>
      </c>
      <c r="E118" s="3">
        <v>5.7</v>
      </c>
      <c r="F118" s="3">
        <v>9.9</v>
      </c>
      <c r="G118" s="3"/>
      <c r="H118" s="3"/>
      <c r="I118" s="3">
        <v>2.5</v>
      </c>
      <c r="J118" s="3">
        <v>2.5</v>
      </c>
      <c r="K118" s="3">
        <v>2.5</v>
      </c>
      <c r="O118" t="s">
        <v>21</v>
      </c>
      <c r="Q118" t="str">
        <f t="shared" si="25"/>
        <v/>
      </c>
      <c r="R118" t="str">
        <f t="shared" si="26"/>
        <v/>
      </c>
      <c r="S118" t="str">
        <f t="shared" si="27"/>
        <v/>
      </c>
      <c r="U118" t="s">
        <v>28</v>
      </c>
      <c r="W118" t="str">
        <f t="shared" si="16"/>
        <v/>
      </c>
      <c r="X118" t="str">
        <f t="shared" si="17"/>
        <v/>
      </c>
      <c r="Y118" t="str">
        <f t="shared" si="18"/>
        <v/>
      </c>
      <c r="Z118" t="str">
        <f t="shared" si="19"/>
        <v/>
      </c>
      <c r="AA118" t="str">
        <f t="shared" si="20"/>
        <v/>
      </c>
      <c r="AB118" t="str">
        <f t="shared" si="21"/>
        <v/>
      </c>
      <c r="AC118" t="str">
        <f t="shared" si="22"/>
        <v/>
      </c>
      <c r="AD118" t="str">
        <f t="shared" si="23"/>
        <v/>
      </c>
      <c r="AF118" t="s">
        <v>28</v>
      </c>
    </row>
    <row r="119" spans="1:32" x14ac:dyDescent="0.2">
      <c r="A119" t="s">
        <v>1</v>
      </c>
      <c r="B119" t="s">
        <v>14</v>
      </c>
      <c r="D119" s="3">
        <v>66.599999999999994</v>
      </c>
      <c r="E119" s="3">
        <v>26.8</v>
      </c>
      <c r="F119" s="3">
        <v>65.5</v>
      </c>
      <c r="G119" s="3">
        <v>159</v>
      </c>
      <c r="H119" s="3">
        <v>6201</v>
      </c>
      <c r="I119" s="3">
        <v>2.5</v>
      </c>
      <c r="J119" s="3">
        <v>2.5</v>
      </c>
      <c r="K119" s="3">
        <v>9</v>
      </c>
      <c r="O119" t="s">
        <v>41</v>
      </c>
      <c r="Q119" t="str">
        <f t="shared" si="25"/>
        <v/>
      </c>
      <c r="R119" t="str">
        <f t="shared" si="26"/>
        <v>P</v>
      </c>
      <c r="S119" t="str">
        <f t="shared" si="27"/>
        <v/>
      </c>
      <c r="U119" t="str">
        <f>_xlfn.CONCAT(Q119:S119)</f>
        <v>P</v>
      </c>
      <c r="W119" t="str">
        <f t="shared" si="16"/>
        <v/>
      </c>
      <c r="X119" t="str">
        <f t="shared" si="17"/>
        <v/>
      </c>
      <c r="Y119" t="str">
        <f t="shared" si="18"/>
        <v/>
      </c>
      <c r="Z119" t="str">
        <f t="shared" si="19"/>
        <v/>
      </c>
      <c r="AA119" t="str">
        <f t="shared" si="20"/>
        <v>I</v>
      </c>
      <c r="AB119" t="str">
        <f t="shared" si="21"/>
        <v/>
      </c>
      <c r="AC119" t="str">
        <f t="shared" si="22"/>
        <v/>
      </c>
      <c r="AD119" t="str">
        <f t="shared" si="23"/>
        <v/>
      </c>
      <c r="AF119" t="str">
        <f t="shared" si="24"/>
        <v>I</v>
      </c>
    </row>
    <row r="120" spans="1:32" x14ac:dyDescent="0.2">
      <c r="A120" t="s">
        <v>1</v>
      </c>
      <c r="B120" t="s">
        <v>16</v>
      </c>
      <c r="D120" s="3">
        <v>11.3</v>
      </c>
      <c r="E120" s="3">
        <v>18.600000000000001</v>
      </c>
      <c r="F120" s="3">
        <v>23.4</v>
      </c>
      <c r="G120" s="3"/>
      <c r="H120" s="3">
        <v>2.5</v>
      </c>
      <c r="I120" s="3">
        <v>7</v>
      </c>
      <c r="J120" s="3">
        <v>6</v>
      </c>
      <c r="K120" s="3">
        <v>6</v>
      </c>
      <c r="O120" t="s">
        <v>21</v>
      </c>
      <c r="Q120" t="str">
        <f t="shared" si="25"/>
        <v/>
      </c>
      <c r="R120" t="str">
        <f t="shared" si="26"/>
        <v/>
      </c>
      <c r="S120" t="str">
        <f t="shared" si="27"/>
        <v/>
      </c>
      <c r="U120" t="s">
        <v>28</v>
      </c>
      <c r="W120" t="str">
        <f t="shared" si="16"/>
        <v/>
      </c>
      <c r="X120" t="str">
        <f t="shared" si="17"/>
        <v/>
      </c>
      <c r="Y120" t="str">
        <f t="shared" si="18"/>
        <v/>
      </c>
      <c r="Z120" t="str">
        <f t="shared" si="19"/>
        <v/>
      </c>
      <c r="AA120" t="str">
        <f t="shared" si="20"/>
        <v/>
      </c>
      <c r="AB120" t="str">
        <f t="shared" si="21"/>
        <v/>
      </c>
      <c r="AC120" t="str">
        <f t="shared" si="22"/>
        <v/>
      </c>
      <c r="AD120" t="str">
        <f t="shared" si="23"/>
        <v/>
      </c>
      <c r="AF120" t="s">
        <v>28</v>
      </c>
    </row>
    <row r="121" spans="1:32" x14ac:dyDescent="0.2">
      <c r="A121" t="s">
        <v>1</v>
      </c>
      <c r="B121" t="s">
        <v>15</v>
      </c>
      <c r="D121" s="3">
        <v>99</v>
      </c>
      <c r="E121" s="3">
        <v>206</v>
      </c>
      <c r="F121" s="3">
        <v>5097</v>
      </c>
      <c r="G121" s="3"/>
      <c r="H121" s="3"/>
      <c r="I121" s="3">
        <v>15</v>
      </c>
      <c r="J121" s="3">
        <v>12</v>
      </c>
      <c r="K121" s="3">
        <v>252</v>
      </c>
      <c r="O121" t="s">
        <v>21</v>
      </c>
      <c r="Q121" t="str">
        <f t="shared" si="25"/>
        <v>S</v>
      </c>
      <c r="R121" t="str">
        <f t="shared" si="26"/>
        <v/>
      </c>
      <c r="S121" t="str">
        <f t="shared" si="27"/>
        <v>D</v>
      </c>
      <c r="U121" t="str">
        <f>_xlfn.CONCAT(Q121:S121)</f>
        <v>SD</v>
      </c>
      <c r="W121" t="str">
        <f t="shared" si="16"/>
        <v/>
      </c>
      <c r="X121" t="str">
        <f t="shared" si="17"/>
        <v/>
      </c>
      <c r="Y121" t="str">
        <f t="shared" si="18"/>
        <v>D</v>
      </c>
      <c r="Z121" t="str">
        <f t="shared" si="19"/>
        <v/>
      </c>
      <c r="AA121" t="str">
        <f t="shared" si="20"/>
        <v/>
      </c>
      <c r="AB121" t="str">
        <f t="shared" si="21"/>
        <v/>
      </c>
      <c r="AC121" t="str">
        <f t="shared" si="22"/>
        <v/>
      </c>
      <c r="AD121" t="str">
        <f t="shared" si="23"/>
        <v>W</v>
      </c>
      <c r="AF121" t="str">
        <f t="shared" si="24"/>
        <v>DW</v>
      </c>
    </row>
    <row r="122" spans="1:32" x14ac:dyDescent="0.2">
      <c r="A122" t="s">
        <v>1</v>
      </c>
      <c r="B122" t="s">
        <v>14</v>
      </c>
      <c r="D122" s="3">
        <v>15.2</v>
      </c>
      <c r="E122" s="3">
        <v>23.1</v>
      </c>
      <c r="F122" s="3">
        <v>19</v>
      </c>
      <c r="G122" s="3">
        <v>1711</v>
      </c>
      <c r="H122" s="3">
        <v>1520</v>
      </c>
      <c r="I122" s="3">
        <v>4</v>
      </c>
      <c r="J122" s="3">
        <v>5</v>
      </c>
      <c r="K122" s="3">
        <v>2.5</v>
      </c>
      <c r="O122" t="s">
        <v>41</v>
      </c>
      <c r="Q122" t="str">
        <f t="shared" si="25"/>
        <v/>
      </c>
      <c r="R122" t="str">
        <f t="shared" si="26"/>
        <v/>
      </c>
      <c r="S122" t="str">
        <f t="shared" si="27"/>
        <v/>
      </c>
      <c r="U122" t="s">
        <v>28</v>
      </c>
      <c r="W122" t="str">
        <f t="shared" si="16"/>
        <v/>
      </c>
      <c r="X122" t="str">
        <f t="shared" si="17"/>
        <v/>
      </c>
      <c r="Y122" t="str">
        <f t="shared" si="18"/>
        <v/>
      </c>
      <c r="Z122" t="str">
        <f t="shared" si="19"/>
        <v/>
      </c>
      <c r="AA122" t="str">
        <f t="shared" si="20"/>
        <v/>
      </c>
      <c r="AB122" t="str">
        <f t="shared" si="21"/>
        <v/>
      </c>
      <c r="AC122" t="str">
        <f t="shared" si="22"/>
        <v/>
      </c>
      <c r="AD122" t="str">
        <f t="shared" si="23"/>
        <v/>
      </c>
      <c r="AF122" t="s">
        <v>28</v>
      </c>
    </row>
    <row r="123" spans="1:32" x14ac:dyDescent="0.2">
      <c r="A123" t="s">
        <v>1</v>
      </c>
      <c r="B123" t="s">
        <v>13</v>
      </c>
      <c r="D123" s="3">
        <v>9.4</v>
      </c>
      <c r="E123" s="3">
        <v>15.9</v>
      </c>
      <c r="F123" s="3">
        <v>10.1</v>
      </c>
      <c r="G123" s="3"/>
      <c r="H123" s="3">
        <v>15</v>
      </c>
      <c r="I123" s="3">
        <v>2.5</v>
      </c>
      <c r="J123" s="3">
        <v>2.5</v>
      </c>
      <c r="K123" s="3">
        <v>2.5</v>
      </c>
      <c r="O123" t="s">
        <v>21</v>
      </c>
      <c r="Q123" t="str">
        <f t="shared" si="25"/>
        <v/>
      </c>
      <c r="R123" t="str">
        <f t="shared" si="26"/>
        <v/>
      </c>
      <c r="S123" t="str">
        <f t="shared" si="27"/>
        <v/>
      </c>
      <c r="U123" t="s">
        <v>28</v>
      </c>
      <c r="W123" t="str">
        <f t="shared" si="16"/>
        <v/>
      </c>
      <c r="X123" t="str">
        <f t="shared" si="17"/>
        <v/>
      </c>
      <c r="Y123" t="str">
        <f t="shared" si="18"/>
        <v/>
      </c>
      <c r="Z123" t="str">
        <f t="shared" si="19"/>
        <v/>
      </c>
      <c r="AA123" t="str">
        <f t="shared" si="20"/>
        <v/>
      </c>
      <c r="AB123" t="str">
        <f t="shared" si="21"/>
        <v/>
      </c>
      <c r="AC123" t="str">
        <f t="shared" si="22"/>
        <v/>
      </c>
      <c r="AD123" t="str">
        <f t="shared" si="23"/>
        <v/>
      </c>
      <c r="AF123" t="s">
        <v>28</v>
      </c>
    </row>
    <row r="124" spans="1:32" x14ac:dyDescent="0.2">
      <c r="A124" t="s">
        <v>1</v>
      </c>
      <c r="B124" t="s">
        <v>15</v>
      </c>
      <c r="D124" s="3">
        <v>21.6</v>
      </c>
      <c r="E124" s="3">
        <v>19.100000000000001</v>
      </c>
      <c r="F124" s="3">
        <v>73</v>
      </c>
      <c r="G124" s="3">
        <v>2.5</v>
      </c>
      <c r="H124" s="3">
        <v>2.5</v>
      </c>
      <c r="I124" s="3">
        <v>2.5</v>
      </c>
      <c r="J124" s="3">
        <v>2.5</v>
      </c>
      <c r="K124" s="3">
        <v>2.5</v>
      </c>
      <c r="O124" t="s">
        <v>41</v>
      </c>
      <c r="Q124" t="str">
        <f t="shared" si="25"/>
        <v/>
      </c>
      <c r="R124" t="str">
        <f t="shared" si="26"/>
        <v/>
      </c>
      <c r="S124" t="str">
        <f t="shared" si="27"/>
        <v/>
      </c>
      <c r="U124" t="s">
        <v>28</v>
      </c>
      <c r="W124" t="str">
        <f t="shared" si="16"/>
        <v/>
      </c>
      <c r="X124" t="str">
        <f t="shared" si="17"/>
        <v/>
      </c>
      <c r="Y124" t="str">
        <f t="shared" si="18"/>
        <v/>
      </c>
      <c r="Z124" t="str">
        <f t="shared" si="19"/>
        <v/>
      </c>
      <c r="AA124" t="str">
        <f t="shared" si="20"/>
        <v/>
      </c>
      <c r="AB124" t="str">
        <f t="shared" si="21"/>
        <v/>
      </c>
      <c r="AC124" t="str">
        <f t="shared" si="22"/>
        <v/>
      </c>
      <c r="AD124" t="str">
        <f t="shared" si="23"/>
        <v/>
      </c>
      <c r="AF124" t="s">
        <v>28</v>
      </c>
    </row>
    <row r="125" spans="1:32" x14ac:dyDescent="0.2">
      <c r="A125" t="s">
        <v>1</v>
      </c>
      <c r="B125" t="s">
        <v>15</v>
      </c>
      <c r="D125" s="3">
        <v>45.4</v>
      </c>
      <c r="E125" s="3">
        <v>8.4</v>
      </c>
      <c r="F125" s="3">
        <v>40.9</v>
      </c>
      <c r="G125" s="3"/>
      <c r="H125" s="3"/>
      <c r="I125" s="3">
        <v>6</v>
      </c>
      <c r="J125" s="3">
        <v>2.5</v>
      </c>
      <c r="K125" s="3">
        <v>2.6</v>
      </c>
      <c r="O125" t="s">
        <v>21</v>
      </c>
      <c r="Q125" t="str">
        <f t="shared" si="25"/>
        <v/>
      </c>
      <c r="R125" t="str">
        <f t="shared" si="26"/>
        <v/>
      </c>
      <c r="S125" t="str">
        <f t="shared" si="27"/>
        <v/>
      </c>
      <c r="U125" t="s">
        <v>28</v>
      </c>
      <c r="W125" t="str">
        <f t="shared" si="16"/>
        <v/>
      </c>
      <c r="X125" t="str">
        <f t="shared" si="17"/>
        <v/>
      </c>
      <c r="Y125" t="str">
        <f t="shared" si="18"/>
        <v/>
      </c>
      <c r="Z125" t="str">
        <f t="shared" si="19"/>
        <v/>
      </c>
      <c r="AA125" t="str">
        <f t="shared" si="20"/>
        <v/>
      </c>
      <c r="AB125" t="str">
        <f t="shared" si="21"/>
        <v/>
      </c>
      <c r="AC125" t="str">
        <f t="shared" si="22"/>
        <v/>
      </c>
      <c r="AD125" t="str">
        <f t="shared" si="23"/>
        <v/>
      </c>
      <c r="AF125" t="s">
        <v>28</v>
      </c>
    </row>
    <row r="126" spans="1:32" x14ac:dyDescent="0.2">
      <c r="A126" t="s">
        <v>1</v>
      </c>
      <c r="B126" t="s">
        <v>14</v>
      </c>
      <c r="D126" s="3">
        <v>9.9</v>
      </c>
      <c r="E126" s="3">
        <v>14.2</v>
      </c>
      <c r="F126" s="3">
        <v>19.899999999999999</v>
      </c>
      <c r="G126" s="3">
        <v>85</v>
      </c>
      <c r="H126" s="3">
        <v>15</v>
      </c>
      <c r="I126" s="3">
        <v>2.5</v>
      </c>
      <c r="J126" s="3">
        <v>2.5</v>
      </c>
      <c r="K126" s="3">
        <v>2.5</v>
      </c>
      <c r="O126" t="s">
        <v>41</v>
      </c>
      <c r="Q126" t="str">
        <f t="shared" si="25"/>
        <v/>
      </c>
      <c r="R126" t="str">
        <f t="shared" si="26"/>
        <v/>
      </c>
      <c r="S126" t="str">
        <f t="shared" si="27"/>
        <v/>
      </c>
      <c r="U126" t="s">
        <v>28</v>
      </c>
      <c r="W126" t="str">
        <f t="shared" si="16"/>
        <v/>
      </c>
      <c r="X126" t="str">
        <f t="shared" si="17"/>
        <v/>
      </c>
      <c r="Y126" t="str">
        <f t="shared" si="18"/>
        <v/>
      </c>
      <c r="Z126" t="str">
        <f t="shared" si="19"/>
        <v/>
      </c>
      <c r="AA126" t="str">
        <f t="shared" si="20"/>
        <v/>
      </c>
      <c r="AB126" t="str">
        <f t="shared" si="21"/>
        <v/>
      </c>
      <c r="AC126" t="str">
        <f t="shared" si="22"/>
        <v/>
      </c>
      <c r="AD126" t="str">
        <f t="shared" si="23"/>
        <v/>
      </c>
      <c r="AF126" t="s">
        <v>28</v>
      </c>
    </row>
    <row r="127" spans="1:32" x14ac:dyDescent="0.2">
      <c r="A127" t="s">
        <v>1</v>
      </c>
      <c r="B127" t="s">
        <v>15</v>
      </c>
      <c r="D127" s="3">
        <v>90</v>
      </c>
      <c r="E127" s="3">
        <v>50.4</v>
      </c>
      <c r="F127" s="3">
        <v>539</v>
      </c>
      <c r="G127" s="3">
        <v>100800</v>
      </c>
      <c r="H127" s="3">
        <v>55300</v>
      </c>
      <c r="I127" s="3">
        <v>104</v>
      </c>
      <c r="J127" s="3">
        <v>10</v>
      </c>
      <c r="K127" s="3">
        <v>15</v>
      </c>
      <c r="O127" t="s">
        <v>41</v>
      </c>
      <c r="Q127" t="str">
        <f t="shared" si="25"/>
        <v>S</v>
      </c>
      <c r="R127" t="str">
        <f t="shared" si="26"/>
        <v>P</v>
      </c>
      <c r="S127" t="str">
        <f t="shared" si="27"/>
        <v>D</v>
      </c>
      <c r="U127" t="str">
        <f>_xlfn.CONCAT(Q127:S127)</f>
        <v>SPD</v>
      </c>
      <c r="W127" t="str">
        <f t="shared" si="16"/>
        <v/>
      </c>
      <c r="X127" t="str">
        <f t="shared" si="17"/>
        <v/>
      </c>
      <c r="Y127" t="str">
        <f t="shared" si="18"/>
        <v>D</v>
      </c>
      <c r="Z127" t="str">
        <f t="shared" si="19"/>
        <v>E</v>
      </c>
      <c r="AA127" t="str">
        <f t="shared" si="20"/>
        <v>I</v>
      </c>
      <c r="AB127" t="str">
        <f t="shared" si="21"/>
        <v>T</v>
      </c>
      <c r="AC127" t="str">
        <f t="shared" si="22"/>
        <v/>
      </c>
      <c r="AD127" t="str">
        <f t="shared" si="23"/>
        <v/>
      </c>
      <c r="AF127" t="str">
        <f t="shared" si="24"/>
        <v>DEIT</v>
      </c>
    </row>
    <row r="128" spans="1:32" x14ac:dyDescent="0.2">
      <c r="A128" t="s">
        <v>1</v>
      </c>
      <c r="B128" t="s">
        <v>14</v>
      </c>
      <c r="D128" s="3">
        <v>20.7</v>
      </c>
      <c r="E128" s="3">
        <v>12.6</v>
      </c>
      <c r="F128" s="3">
        <v>17.399999999999999</v>
      </c>
      <c r="G128" s="3">
        <v>305</v>
      </c>
      <c r="H128" s="3">
        <v>505</v>
      </c>
      <c r="I128" s="3"/>
      <c r="J128" s="3"/>
      <c r="K128" s="3">
        <v>13</v>
      </c>
      <c r="O128" t="s">
        <v>21</v>
      </c>
      <c r="Q128" t="str">
        <f t="shared" si="25"/>
        <v/>
      </c>
      <c r="R128" t="str">
        <f t="shared" si="26"/>
        <v/>
      </c>
      <c r="S128" t="str">
        <f t="shared" si="27"/>
        <v/>
      </c>
      <c r="U128" t="s">
        <v>28</v>
      </c>
      <c r="W128" t="str">
        <f t="shared" si="16"/>
        <v/>
      </c>
      <c r="X128" t="str">
        <f t="shared" si="17"/>
        <v/>
      </c>
      <c r="Y128" t="str">
        <f t="shared" si="18"/>
        <v/>
      </c>
      <c r="Z128" t="str">
        <f t="shared" si="19"/>
        <v/>
      </c>
      <c r="AA128" t="str">
        <f t="shared" si="20"/>
        <v/>
      </c>
      <c r="AB128" t="str">
        <f t="shared" si="21"/>
        <v/>
      </c>
      <c r="AC128" t="str">
        <f t="shared" si="22"/>
        <v/>
      </c>
      <c r="AD128" t="str">
        <f t="shared" si="23"/>
        <v/>
      </c>
      <c r="AF128" t="s">
        <v>28</v>
      </c>
    </row>
    <row r="129" spans="1:32" x14ac:dyDescent="0.2">
      <c r="A129" t="s">
        <v>1</v>
      </c>
      <c r="B129" t="s">
        <v>16</v>
      </c>
      <c r="D129" s="3">
        <v>15.4</v>
      </c>
      <c r="E129" s="3">
        <v>13.8</v>
      </c>
      <c r="F129" s="3">
        <v>25.7</v>
      </c>
      <c r="G129" s="3">
        <v>14</v>
      </c>
      <c r="H129" s="3">
        <v>2.5</v>
      </c>
      <c r="I129" s="3">
        <v>2.5</v>
      </c>
      <c r="J129" s="3">
        <v>2.5</v>
      </c>
      <c r="K129" s="3">
        <v>2.5</v>
      </c>
      <c r="O129" t="s">
        <v>41</v>
      </c>
      <c r="Q129" t="str">
        <f t="shared" si="25"/>
        <v/>
      </c>
      <c r="R129" t="str">
        <f t="shared" si="26"/>
        <v/>
      </c>
      <c r="S129" t="str">
        <f t="shared" si="27"/>
        <v/>
      </c>
      <c r="U129" t="s">
        <v>28</v>
      </c>
      <c r="W129" t="str">
        <f t="shared" si="16"/>
        <v/>
      </c>
      <c r="X129" t="str">
        <f t="shared" si="17"/>
        <v/>
      </c>
      <c r="Y129" t="str">
        <f t="shared" si="18"/>
        <v/>
      </c>
      <c r="Z129" t="str">
        <f t="shared" si="19"/>
        <v/>
      </c>
      <c r="AA129" t="str">
        <f t="shared" si="20"/>
        <v/>
      </c>
      <c r="AB129" t="str">
        <f t="shared" si="21"/>
        <v/>
      </c>
      <c r="AC129" t="str">
        <f t="shared" si="22"/>
        <v/>
      </c>
      <c r="AD129" t="str">
        <f t="shared" si="23"/>
        <v/>
      </c>
      <c r="AF129" t="s">
        <v>28</v>
      </c>
    </row>
    <row r="130" spans="1:32" x14ac:dyDescent="0.2">
      <c r="A130" t="s">
        <v>1</v>
      </c>
      <c r="B130" t="s">
        <v>15</v>
      </c>
      <c r="D130" s="3">
        <v>20.8</v>
      </c>
      <c r="E130" s="3">
        <v>66.099999999999994</v>
      </c>
      <c r="F130" s="3">
        <v>345</v>
      </c>
      <c r="G130" s="3">
        <v>1217</v>
      </c>
      <c r="H130" s="3">
        <v>10198</v>
      </c>
      <c r="I130" s="3">
        <v>4</v>
      </c>
      <c r="J130" s="3">
        <v>17</v>
      </c>
      <c r="K130" s="3">
        <v>2.5</v>
      </c>
      <c r="O130" t="s">
        <v>41</v>
      </c>
      <c r="Q130" t="str">
        <f t="shared" si="25"/>
        <v/>
      </c>
      <c r="R130" t="str">
        <f t="shared" si="26"/>
        <v>P</v>
      </c>
      <c r="S130" t="str">
        <f t="shared" si="27"/>
        <v/>
      </c>
      <c r="U130" t="str">
        <f>_xlfn.CONCAT(Q130:S130)</f>
        <v>P</v>
      </c>
      <c r="W130" t="str">
        <f t="shared" si="16"/>
        <v/>
      </c>
      <c r="X130" t="str">
        <f t="shared" si="17"/>
        <v/>
      </c>
      <c r="Y130" t="str">
        <f t="shared" si="18"/>
        <v/>
      </c>
      <c r="Z130" t="str">
        <f t="shared" si="19"/>
        <v/>
      </c>
      <c r="AA130" t="str">
        <f t="shared" si="20"/>
        <v>I</v>
      </c>
      <c r="AB130" t="str">
        <f t="shared" si="21"/>
        <v/>
      </c>
      <c r="AC130" t="str">
        <f t="shared" si="22"/>
        <v/>
      </c>
      <c r="AD130" t="str">
        <f t="shared" si="23"/>
        <v/>
      </c>
      <c r="AF130" t="str">
        <f t="shared" si="24"/>
        <v>I</v>
      </c>
    </row>
    <row r="131" spans="1:32" x14ac:dyDescent="0.2">
      <c r="A131" t="s">
        <v>1</v>
      </c>
      <c r="B131" t="s">
        <v>16</v>
      </c>
      <c r="D131" s="3">
        <v>15.5</v>
      </c>
      <c r="E131" s="3">
        <v>15.2</v>
      </c>
      <c r="F131" s="3">
        <v>13.7</v>
      </c>
      <c r="G131" s="3">
        <v>15</v>
      </c>
      <c r="H131" s="3">
        <v>2.5</v>
      </c>
      <c r="I131" s="3">
        <v>2.5</v>
      </c>
      <c r="J131" s="3">
        <v>2.5</v>
      </c>
      <c r="K131" s="3">
        <v>2.5</v>
      </c>
      <c r="O131" t="s">
        <v>41</v>
      </c>
      <c r="Q131" t="str">
        <f t="shared" si="25"/>
        <v/>
      </c>
      <c r="R131" t="str">
        <f t="shared" si="26"/>
        <v/>
      </c>
      <c r="S131" t="str">
        <f t="shared" si="27"/>
        <v/>
      </c>
      <c r="U131" t="s">
        <v>28</v>
      </c>
      <c r="W131" t="str">
        <f t="shared" ref="W131:W194" si="28">IF(ISBLANK(D131),"",IF(D131&gt;400,"S",""))</f>
        <v/>
      </c>
      <c r="X131" t="str">
        <f t="shared" ref="X131:X194" si="29">IF(ISBLANK(E131),"",IF(E131&gt;400,"Y",""))</f>
        <v/>
      </c>
      <c r="Y131" t="str">
        <f t="shared" ref="Y131:Y194" si="30">IF(ISBLANK(F131),"",IF(F131&gt;400,"D",""))</f>
        <v/>
      </c>
      <c r="Z131" t="str">
        <f t="shared" ref="Z131:Z194" si="31">IF(ISBLANK(G131),"",IF(G131&gt;5000,"E",""))</f>
        <v/>
      </c>
      <c r="AA131" t="str">
        <f t="shared" ref="AA131:AA194" si="32">IF(ISBLANK(H131),"",IF(H131&gt;5000,"I",""))</f>
        <v/>
      </c>
      <c r="AB131" t="str">
        <f t="shared" ref="AB131:AB194" si="33">IF(ISBLANK(I131),"",IF(I131&gt;20,"T",""))</f>
        <v/>
      </c>
      <c r="AC131" t="str">
        <f t="shared" ref="AC131:AC194" si="34">IF(ISBLANK(J131),"",IF(J131&gt;20,"O",""))</f>
        <v/>
      </c>
      <c r="AD131" t="str">
        <f t="shared" ref="AD131:AD194" si="35">IF(ISBLANK(K131),"",IF(K131&gt;230,"W",""))</f>
        <v/>
      </c>
      <c r="AF131" t="s">
        <v>28</v>
      </c>
    </row>
    <row r="132" spans="1:32" x14ac:dyDescent="0.2">
      <c r="A132" t="s">
        <v>1</v>
      </c>
      <c r="B132" t="s">
        <v>16</v>
      </c>
      <c r="D132" s="3">
        <v>14</v>
      </c>
      <c r="E132" s="3">
        <v>14.7</v>
      </c>
      <c r="F132" s="3">
        <v>12.4</v>
      </c>
      <c r="G132" s="3">
        <v>10</v>
      </c>
      <c r="H132" s="3">
        <v>2.5</v>
      </c>
      <c r="I132" s="3">
        <v>2.5</v>
      </c>
      <c r="J132" s="3">
        <v>2.5</v>
      </c>
      <c r="K132" s="3">
        <v>2.5</v>
      </c>
      <c r="O132" t="s">
        <v>41</v>
      </c>
      <c r="Q132" t="str">
        <f t="shared" si="25"/>
        <v/>
      </c>
      <c r="R132" t="str">
        <f t="shared" si="26"/>
        <v/>
      </c>
      <c r="S132" t="str">
        <f t="shared" si="27"/>
        <v/>
      </c>
      <c r="U132" t="s">
        <v>28</v>
      </c>
      <c r="W132" t="str">
        <f t="shared" si="28"/>
        <v/>
      </c>
      <c r="X132" t="str">
        <f t="shared" si="29"/>
        <v/>
      </c>
      <c r="Y132" t="str">
        <f t="shared" si="30"/>
        <v/>
      </c>
      <c r="Z132" t="str">
        <f t="shared" si="31"/>
        <v/>
      </c>
      <c r="AA132" t="str">
        <f t="shared" si="32"/>
        <v/>
      </c>
      <c r="AB132" t="str">
        <f t="shared" si="33"/>
        <v/>
      </c>
      <c r="AC132" t="str">
        <f t="shared" si="34"/>
        <v/>
      </c>
      <c r="AD132" t="str">
        <f t="shared" si="35"/>
        <v/>
      </c>
      <c r="AF132" t="s">
        <v>28</v>
      </c>
    </row>
    <row r="133" spans="1:32" x14ac:dyDescent="0.2">
      <c r="A133" t="s">
        <v>1</v>
      </c>
      <c r="B133" t="s">
        <v>13</v>
      </c>
      <c r="D133" s="3">
        <v>23.8</v>
      </c>
      <c r="E133" s="3">
        <v>70.400000000000006</v>
      </c>
      <c r="F133" s="3">
        <v>51.3</v>
      </c>
      <c r="G133" s="3">
        <v>13</v>
      </c>
      <c r="H133" s="3">
        <v>22</v>
      </c>
      <c r="I133" s="3">
        <v>15</v>
      </c>
      <c r="J133" s="3">
        <v>32</v>
      </c>
      <c r="K133" s="3">
        <v>74</v>
      </c>
      <c r="O133" t="s">
        <v>41</v>
      </c>
      <c r="Q133" t="str">
        <f t="shared" si="25"/>
        <v/>
      </c>
      <c r="R133" t="str">
        <f t="shared" si="26"/>
        <v/>
      </c>
      <c r="S133" t="str">
        <f t="shared" si="27"/>
        <v>D</v>
      </c>
      <c r="U133" t="str">
        <f t="shared" ref="U133:U194" si="36">_xlfn.CONCAT(Q133:S133)</f>
        <v>D</v>
      </c>
      <c r="W133" t="str">
        <f t="shared" si="28"/>
        <v/>
      </c>
      <c r="X133" t="str">
        <f t="shared" si="29"/>
        <v/>
      </c>
      <c r="Y133" t="str">
        <f t="shared" si="30"/>
        <v/>
      </c>
      <c r="Z133" t="str">
        <f t="shared" si="31"/>
        <v/>
      </c>
      <c r="AA133" t="str">
        <f t="shared" si="32"/>
        <v/>
      </c>
      <c r="AB133" t="str">
        <f t="shared" si="33"/>
        <v/>
      </c>
      <c r="AC133" t="str">
        <f t="shared" si="34"/>
        <v>O</v>
      </c>
      <c r="AD133" t="str">
        <f t="shared" si="35"/>
        <v/>
      </c>
      <c r="AF133" t="str">
        <f t="shared" ref="AF133:AF194" si="37">_xlfn.CONCAT(W133:AD133)</f>
        <v>O</v>
      </c>
    </row>
    <row r="134" spans="1:32" x14ac:dyDescent="0.2">
      <c r="A134" t="s">
        <v>1</v>
      </c>
      <c r="B134" t="s">
        <v>14</v>
      </c>
      <c r="D134" s="3">
        <v>11.7</v>
      </c>
      <c r="E134" s="3">
        <v>23.2</v>
      </c>
      <c r="F134" s="3">
        <v>13.6</v>
      </c>
      <c r="G134" s="3">
        <v>17084</v>
      </c>
      <c r="H134" s="3">
        <v>21</v>
      </c>
      <c r="I134" s="3">
        <v>2.5</v>
      </c>
      <c r="J134" s="3">
        <v>2.5</v>
      </c>
      <c r="K134" s="3">
        <v>2.5</v>
      </c>
      <c r="O134" t="s">
        <v>41</v>
      </c>
      <c r="Q134" t="str">
        <f t="shared" si="25"/>
        <v/>
      </c>
      <c r="R134" t="str">
        <f t="shared" si="26"/>
        <v>P</v>
      </c>
      <c r="S134" t="str">
        <f t="shared" si="27"/>
        <v/>
      </c>
      <c r="U134" t="str">
        <f t="shared" si="36"/>
        <v>P</v>
      </c>
      <c r="W134" t="str">
        <f t="shared" si="28"/>
        <v/>
      </c>
      <c r="X134" t="str">
        <f t="shared" si="29"/>
        <v/>
      </c>
      <c r="Y134" t="str">
        <f t="shared" si="30"/>
        <v/>
      </c>
      <c r="Z134" t="str">
        <f t="shared" si="31"/>
        <v>E</v>
      </c>
      <c r="AA134" t="str">
        <f t="shared" si="32"/>
        <v/>
      </c>
      <c r="AB134" t="str">
        <f t="shared" si="33"/>
        <v/>
      </c>
      <c r="AC134" t="str">
        <f t="shared" si="34"/>
        <v/>
      </c>
      <c r="AD134" t="str">
        <f t="shared" si="35"/>
        <v/>
      </c>
      <c r="AF134" t="str">
        <f t="shared" si="37"/>
        <v>E</v>
      </c>
    </row>
    <row r="135" spans="1:32" x14ac:dyDescent="0.2">
      <c r="A135" t="s">
        <v>1</v>
      </c>
      <c r="B135" t="s">
        <v>15</v>
      </c>
      <c r="D135" s="3">
        <v>22.1</v>
      </c>
      <c r="E135" s="3">
        <v>27.3</v>
      </c>
      <c r="F135" s="3">
        <v>397</v>
      </c>
      <c r="G135" s="3">
        <v>750</v>
      </c>
      <c r="H135" s="3">
        <v>1854</v>
      </c>
      <c r="I135" s="3">
        <v>7</v>
      </c>
      <c r="J135" s="3">
        <v>19</v>
      </c>
      <c r="K135" s="3">
        <v>6</v>
      </c>
      <c r="O135" t="s">
        <v>41</v>
      </c>
      <c r="Q135" t="str">
        <f t="shared" si="25"/>
        <v/>
      </c>
      <c r="R135" t="str">
        <f t="shared" si="26"/>
        <v/>
      </c>
      <c r="S135" t="str">
        <f t="shared" si="27"/>
        <v/>
      </c>
      <c r="U135" t="s">
        <v>28</v>
      </c>
      <c r="W135" t="str">
        <f t="shared" si="28"/>
        <v/>
      </c>
      <c r="X135" t="str">
        <f t="shared" si="29"/>
        <v/>
      </c>
      <c r="Y135" t="str">
        <f t="shared" si="30"/>
        <v/>
      </c>
      <c r="Z135" t="str">
        <f t="shared" si="31"/>
        <v/>
      </c>
      <c r="AA135" t="str">
        <f t="shared" si="32"/>
        <v/>
      </c>
      <c r="AB135" t="str">
        <f t="shared" si="33"/>
        <v/>
      </c>
      <c r="AC135" t="str">
        <f t="shared" si="34"/>
        <v/>
      </c>
      <c r="AD135" t="str">
        <f t="shared" si="35"/>
        <v/>
      </c>
      <c r="AF135" t="s">
        <v>28</v>
      </c>
    </row>
    <row r="136" spans="1:32" x14ac:dyDescent="0.2">
      <c r="A136" t="s">
        <v>1</v>
      </c>
      <c r="B136" t="s">
        <v>16</v>
      </c>
      <c r="D136" s="3">
        <v>13</v>
      </c>
      <c r="E136" s="3">
        <v>14.6</v>
      </c>
      <c r="F136" s="3">
        <v>19.8</v>
      </c>
      <c r="G136" s="3">
        <v>9</v>
      </c>
      <c r="H136" s="3">
        <v>18</v>
      </c>
      <c r="I136" s="3">
        <v>2.5</v>
      </c>
      <c r="J136" s="3">
        <v>2.5</v>
      </c>
      <c r="K136" s="3">
        <v>2.5</v>
      </c>
      <c r="O136" t="s">
        <v>41</v>
      </c>
      <c r="Q136" t="str">
        <f t="shared" si="25"/>
        <v/>
      </c>
      <c r="R136" t="str">
        <f t="shared" si="26"/>
        <v/>
      </c>
      <c r="S136" t="str">
        <f t="shared" si="27"/>
        <v/>
      </c>
      <c r="U136" t="s">
        <v>28</v>
      </c>
      <c r="W136" t="str">
        <f t="shared" si="28"/>
        <v/>
      </c>
      <c r="X136" t="str">
        <f t="shared" si="29"/>
        <v/>
      </c>
      <c r="Y136" t="str">
        <f t="shared" si="30"/>
        <v/>
      </c>
      <c r="Z136" t="str">
        <f t="shared" si="31"/>
        <v/>
      </c>
      <c r="AA136" t="str">
        <f t="shared" si="32"/>
        <v/>
      </c>
      <c r="AB136" t="str">
        <f t="shared" si="33"/>
        <v/>
      </c>
      <c r="AC136" t="str">
        <f t="shared" si="34"/>
        <v/>
      </c>
      <c r="AD136" t="str">
        <f t="shared" si="35"/>
        <v/>
      </c>
      <c r="AF136" t="s">
        <v>28</v>
      </c>
    </row>
    <row r="137" spans="1:32" x14ac:dyDescent="0.2">
      <c r="A137" t="s">
        <v>1</v>
      </c>
      <c r="B137" t="s">
        <v>15</v>
      </c>
      <c r="D137" s="3">
        <v>258</v>
      </c>
      <c r="E137" s="3">
        <v>69.599999999999994</v>
      </c>
      <c r="F137" s="3">
        <v>282</v>
      </c>
      <c r="G137" s="3">
        <v>6063</v>
      </c>
      <c r="H137" s="3">
        <v>15269</v>
      </c>
      <c r="I137" s="3">
        <v>31</v>
      </c>
      <c r="J137" s="3">
        <v>26</v>
      </c>
      <c r="K137" s="3">
        <v>88</v>
      </c>
      <c r="O137" t="s">
        <v>41</v>
      </c>
      <c r="Q137" t="str">
        <f t="shared" si="25"/>
        <v/>
      </c>
      <c r="R137" t="str">
        <f t="shared" si="26"/>
        <v>P</v>
      </c>
      <c r="S137" t="str">
        <f t="shared" si="27"/>
        <v>D</v>
      </c>
      <c r="U137" t="str">
        <f t="shared" si="36"/>
        <v>PD</v>
      </c>
      <c r="W137" t="str">
        <f t="shared" si="28"/>
        <v/>
      </c>
      <c r="X137" t="str">
        <f t="shared" si="29"/>
        <v/>
      </c>
      <c r="Y137" t="str">
        <f t="shared" si="30"/>
        <v/>
      </c>
      <c r="Z137" t="str">
        <f t="shared" si="31"/>
        <v>E</v>
      </c>
      <c r="AA137" t="str">
        <f t="shared" si="32"/>
        <v>I</v>
      </c>
      <c r="AB137" t="str">
        <f t="shared" si="33"/>
        <v>T</v>
      </c>
      <c r="AC137" t="str">
        <f t="shared" si="34"/>
        <v>O</v>
      </c>
      <c r="AD137" t="str">
        <f t="shared" si="35"/>
        <v/>
      </c>
      <c r="AF137" t="str">
        <f t="shared" si="37"/>
        <v>EITO</v>
      </c>
    </row>
    <row r="138" spans="1:32" x14ac:dyDescent="0.2">
      <c r="A138" t="s">
        <v>1</v>
      </c>
      <c r="B138" t="s">
        <v>14</v>
      </c>
      <c r="D138" s="3">
        <v>19.899999999999999</v>
      </c>
      <c r="E138" s="3">
        <v>2.5</v>
      </c>
      <c r="F138" s="3">
        <v>24.2</v>
      </c>
      <c r="G138" s="3">
        <v>2.5</v>
      </c>
      <c r="H138" s="3">
        <v>2.5</v>
      </c>
      <c r="I138" s="3">
        <v>2.5</v>
      </c>
      <c r="J138" s="3">
        <v>2.5</v>
      </c>
      <c r="K138" s="3">
        <v>2.5</v>
      </c>
      <c r="O138" t="s">
        <v>41</v>
      </c>
      <c r="Q138" t="str">
        <f t="shared" si="25"/>
        <v/>
      </c>
      <c r="R138" t="str">
        <f t="shared" si="26"/>
        <v/>
      </c>
      <c r="S138" t="str">
        <f t="shared" si="27"/>
        <v/>
      </c>
      <c r="U138" t="s">
        <v>28</v>
      </c>
      <c r="W138" t="str">
        <f t="shared" si="28"/>
        <v/>
      </c>
      <c r="X138" t="str">
        <f t="shared" si="29"/>
        <v/>
      </c>
      <c r="Y138" t="str">
        <f t="shared" si="30"/>
        <v/>
      </c>
      <c r="Z138" t="str">
        <f t="shared" si="31"/>
        <v/>
      </c>
      <c r="AA138" t="str">
        <f t="shared" si="32"/>
        <v/>
      </c>
      <c r="AB138" t="str">
        <f t="shared" si="33"/>
        <v/>
      </c>
      <c r="AC138" t="str">
        <f t="shared" si="34"/>
        <v/>
      </c>
      <c r="AD138" t="str">
        <f t="shared" si="35"/>
        <v/>
      </c>
      <c r="AF138" t="s">
        <v>28</v>
      </c>
    </row>
    <row r="139" spans="1:32" x14ac:dyDescent="0.2">
      <c r="A139" t="s">
        <v>1</v>
      </c>
      <c r="B139" t="s">
        <v>14</v>
      </c>
      <c r="D139" s="3">
        <v>10</v>
      </c>
      <c r="E139" s="3">
        <v>16.100000000000001</v>
      </c>
      <c r="F139" s="3">
        <v>14.2</v>
      </c>
      <c r="G139" s="3">
        <v>2.5</v>
      </c>
      <c r="H139" s="3">
        <v>27</v>
      </c>
      <c r="I139" s="3">
        <v>2.5</v>
      </c>
      <c r="J139" s="3">
        <v>6</v>
      </c>
      <c r="K139" s="3">
        <v>2.5</v>
      </c>
      <c r="O139" t="s">
        <v>41</v>
      </c>
      <c r="Q139" t="str">
        <f t="shared" si="25"/>
        <v/>
      </c>
      <c r="R139" t="str">
        <f t="shared" si="26"/>
        <v/>
      </c>
      <c r="S139" t="str">
        <f t="shared" si="27"/>
        <v/>
      </c>
      <c r="U139" t="s">
        <v>28</v>
      </c>
      <c r="W139" t="str">
        <f t="shared" si="28"/>
        <v/>
      </c>
      <c r="X139" t="str">
        <f t="shared" si="29"/>
        <v/>
      </c>
      <c r="Y139" t="str">
        <f t="shared" si="30"/>
        <v/>
      </c>
      <c r="Z139" t="str">
        <f t="shared" si="31"/>
        <v/>
      </c>
      <c r="AA139" t="str">
        <f t="shared" si="32"/>
        <v/>
      </c>
      <c r="AB139" t="str">
        <f t="shared" si="33"/>
        <v/>
      </c>
      <c r="AC139" t="str">
        <f t="shared" si="34"/>
        <v/>
      </c>
      <c r="AD139" t="str">
        <f t="shared" si="35"/>
        <v/>
      </c>
      <c r="AF139" t="s">
        <v>28</v>
      </c>
    </row>
    <row r="140" spans="1:32" x14ac:dyDescent="0.2">
      <c r="A140" t="s">
        <v>1</v>
      </c>
      <c r="B140" t="s">
        <v>15</v>
      </c>
      <c r="D140" s="3">
        <v>115</v>
      </c>
      <c r="E140" s="3">
        <v>118</v>
      </c>
      <c r="F140" s="3">
        <v>757</v>
      </c>
      <c r="G140" s="3">
        <v>828</v>
      </c>
      <c r="H140" s="3"/>
      <c r="I140" s="3"/>
      <c r="J140" s="3">
        <v>35</v>
      </c>
      <c r="K140" s="3">
        <v>29</v>
      </c>
      <c r="O140" t="s">
        <v>21</v>
      </c>
      <c r="Q140" t="str">
        <f t="shared" si="25"/>
        <v>S</v>
      </c>
      <c r="R140" t="str">
        <f t="shared" si="26"/>
        <v/>
      </c>
      <c r="S140" t="str">
        <f t="shared" si="27"/>
        <v>D</v>
      </c>
      <c r="U140" t="str">
        <f t="shared" si="36"/>
        <v>SD</v>
      </c>
      <c r="W140" t="str">
        <f t="shared" si="28"/>
        <v/>
      </c>
      <c r="X140" t="str">
        <f t="shared" si="29"/>
        <v/>
      </c>
      <c r="Y140" t="str">
        <f t="shared" si="30"/>
        <v>D</v>
      </c>
      <c r="Z140" t="str">
        <f t="shared" si="31"/>
        <v/>
      </c>
      <c r="AA140" t="str">
        <f t="shared" si="32"/>
        <v/>
      </c>
      <c r="AB140" t="str">
        <f t="shared" si="33"/>
        <v/>
      </c>
      <c r="AC140" t="str">
        <f t="shared" si="34"/>
        <v>O</v>
      </c>
      <c r="AD140" t="str">
        <f t="shared" si="35"/>
        <v/>
      </c>
      <c r="AF140" t="str">
        <f t="shared" si="37"/>
        <v>DO</v>
      </c>
    </row>
    <row r="141" spans="1:32" x14ac:dyDescent="0.2">
      <c r="A141" t="s">
        <v>1</v>
      </c>
      <c r="B141" t="s">
        <v>15</v>
      </c>
      <c r="D141" s="3">
        <v>139</v>
      </c>
      <c r="E141" s="3">
        <v>124</v>
      </c>
      <c r="F141" s="3">
        <v>211</v>
      </c>
      <c r="G141" s="3">
        <v>127</v>
      </c>
      <c r="H141" s="3">
        <v>2.5</v>
      </c>
      <c r="I141" s="3">
        <v>10</v>
      </c>
      <c r="J141" s="3">
        <v>5</v>
      </c>
      <c r="K141" s="3">
        <v>2.5</v>
      </c>
      <c r="O141" t="s">
        <v>41</v>
      </c>
      <c r="Q141" t="str">
        <f t="shared" si="25"/>
        <v/>
      </c>
      <c r="R141" t="str">
        <f t="shared" si="26"/>
        <v/>
      </c>
      <c r="S141" t="str">
        <f t="shared" si="27"/>
        <v/>
      </c>
      <c r="U141" t="s">
        <v>28</v>
      </c>
      <c r="W141" t="str">
        <f t="shared" si="28"/>
        <v/>
      </c>
      <c r="X141" t="str">
        <f t="shared" si="29"/>
        <v/>
      </c>
      <c r="Y141" t="str">
        <f t="shared" si="30"/>
        <v/>
      </c>
      <c r="Z141" t="str">
        <f t="shared" si="31"/>
        <v/>
      </c>
      <c r="AA141" t="str">
        <f t="shared" si="32"/>
        <v/>
      </c>
      <c r="AB141" t="str">
        <f t="shared" si="33"/>
        <v/>
      </c>
      <c r="AC141" t="str">
        <f t="shared" si="34"/>
        <v/>
      </c>
      <c r="AD141" t="str">
        <f t="shared" si="35"/>
        <v/>
      </c>
      <c r="AF141" t="s">
        <v>28</v>
      </c>
    </row>
    <row r="142" spans="1:32" x14ac:dyDescent="0.2">
      <c r="A142" t="s">
        <v>1</v>
      </c>
      <c r="B142" t="s">
        <v>15</v>
      </c>
      <c r="D142" s="3">
        <v>17</v>
      </c>
      <c r="E142" s="3">
        <v>12.6</v>
      </c>
      <c r="F142" s="3">
        <v>64</v>
      </c>
      <c r="G142" s="3">
        <v>24</v>
      </c>
      <c r="H142" s="3">
        <v>12904</v>
      </c>
      <c r="I142" s="3">
        <v>5</v>
      </c>
      <c r="J142" s="3">
        <v>6</v>
      </c>
      <c r="K142" s="3">
        <v>28</v>
      </c>
      <c r="O142" t="s">
        <v>41</v>
      </c>
      <c r="Q142" t="str">
        <f t="shared" si="25"/>
        <v/>
      </c>
      <c r="R142" t="str">
        <f t="shared" si="26"/>
        <v>P</v>
      </c>
      <c r="S142" t="str">
        <f t="shared" si="27"/>
        <v/>
      </c>
      <c r="U142" t="str">
        <f t="shared" si="36"/>
        <v>P</v>
      </c>
      <c r="W142" t="str">
        <f t="shared" si="28"/>
        <v/>
      </c>
      <c r="X142" t="str">
        <f t="shared" si="29"/>
        <v/>
      </c>
      <c r="Y142" t="str">
        <f t="shared" si="30"/>
        <v/>
      </c>
      <c r="Z142" t="str">
        <f t="shared" si="31"/>
        <v/>
      </c>
      <c r="AA142" t="str">
        <f t="shared" si="32"/>
        <v>I</v>
      </c>
      <c r="AB142" t="str">
        <f t="shared" si="33"/>
        <v/>
      </c>
      <c r="AC142" t="str">
        <f t="shared" si="34"/>
        <v/>
      </c>
      <c r="AD142" t="str">
        <f t="shared" si="35"/>
        <v/>
      </c>
      <c r="AF142" t="str">
        <f t="shared" si="37"/>
        <v>I</v>
      </c>
    </row>
    <row r="143" spans="1:32" x14ac:dyDescent="0.2">
      <c r="A143" t="s">
        <v>1</v>
      </c>
      <c r="B143" t="s">
        <v>15</v>
      </c>
      <c r="D143" s="3">
        <v>108</v>
      </c>
      <c r="E143" s="3">
        <v>89</v>
      </c>
      <c r="F143" s="3">
        <v>295</v>
      </c>
      <c r="G143" s="3">
        <v>135000</v>
      </c>
      <c r="H143" s="3">
        <v>22</v>
      </c>
      <c r="I143" s="3">
        <v>8</v>
      </c>
      <c r="J143" s="3">
        <v>5</v>
      </c>
      <c r="K143" s="3">
        <v>52</v>
      </c>
      <c r="O143" t="s">
        <v>41</v>
      </c>
      <c r="Q143" t="str">
        <f t="shared" si="25"/>
        <v/>
      </c>
      <c r="R143" t="str">
        <f t="shared" si="26"/>
        <v>P</v>
      </c>
      <c r="S143" t="str">
        <f t="shared" si="27"/>
        <v/>
      </c>
      <c r="U143" t="str">
        <f t="shared" si="36"/>
        <v>P</v>
      </c>
      <c r="W143" t="str">
        <f t="shared" si="28"/>
        <v/>
      </c>
      <c r="X143" t="str">
        <f t="shared" si="29"/>
        <v/>
      </c>
      <c r="Y143" t="str">
        <f t="shared" si="30"/>
        <v/>
      </c>
      <c r="Z143" t="str">
        <f t="shared" si="31"/>
        <v>E</v>
      </c>
      <c r="AA143" t="str">
        <f t="shared" si="32"/>
        <v/>
      </c>
      <c r="AB143" t="str">
        <f t="shared" si="33"/>
        <v/>
      </c>
      <c r="AC143" t="str">
        <f t="shared" si="34"/>
        <v/>
      </c>
      <c r="AD143" t="str">
        <f t="shared" si="35"/>
        <v/>
      </c>
      <c r="AF143" t="str">
        <f t="shared" si="37"/>
        <v>E</v>
      </c>
    </row>
    <row r="144" spans="1:32" x14ac:dyDescent="0.2">
      <c r="A144" t="s">
        <v>1</v>
      </c>
      <c r="B144" t="s">
        <v>15</v>
      </c>
      <c r="D144" s="3">
        <v>115</v>
      </c>
      <c r="E144" s="3">
        <v>26.9</v>
      </c>
      <c r="F144" s="3">
        <v>217</v>
      </c>
      <c r="G144" s="3">
        <v>4912</v>
      </c>
      <c r="H144" s="3"/>
      <c r="I144" s="3">
        <v>5</v>
      </c>
      <c r="J144" s="3">
        <v>2.5</v>
      </c>
      <c r="K144" s="3">
        <v>30</v>
      </c>
      <c r="O144" t="s">
        <v>21</v>
      </c>
      <c r="Q144" t="str">
        <f t="shared" si="25"/>
        <v/>
      </c>
      <c r="R144" t="str">
        <f t="shared" si="26"/>
        <v/>
      </c>
      <c r="S144" t="str">
        <f t="shared" si="27"/>
        <v/>
      </c>
      <c r="U144" t="s">
        <v>28</v>
      </c>
      <c r="W144" t="str">
        <f t="shared" si="28"/>
        <v/>
      </c>
      <c r="X144" t="str">
        <f t="shared" si="29"/>
        <v/>
      </c>
      <c r="Y144" t="str">
        <f t="shared" si="30"/>
        <v/>
      </c>
      <c r="Z144" t="str">
        <f t="shared" si="31"/>
        <v/>
      </c>
      <c r="AA144" t="str">
        <f t="shared" si="32"/>
        <v/>
      </c>
      <c r="AB144" t="str">
        <f t="shared" si="33"/>
        <v/>
      </c>
      <c r="AC144" t="str">
        <f t="shared" si="34"/>
        <v/>
      </c>
      <c r="AD144" t="str">
        <f t="shared" si="35"/>
        <v/>
      </c>
      <c r="AF144" t="s">
        <v>28</v>
      </c>
    </row>
    <row r="145" spans="1:32" x14ac:dyDescent="0.2">
      <c r="A145" t="s">
        <v>1</v>
      </c>
      <c r="B145" t="s">
        <v>16</v>
      </c>
      <c r="D145" s="3">
        <v>19</v>
      </c>
      <c r="E145" s="3">
        <v>9.5</v>
      </c>
      <c r="F145" s="3">
        <v>10.199999999999999</v>
      </c>
      <c r="G145" s="3">
        <v>2.5</v>
      </c>
      <c r="H145" s="3">
        <v>2.5</v>
      </c>
      <c r="I145" s="3">
        <v>2.5</v>
      </c>
      <c r="J145" s="3">
        <v>6</v>
      </c>
      <c r="K145" s="3">
        <v>2.5</v>
      </c>
      <c r="O145" t="s">
        <v>41</v>
      </c>
      <c r="Q145" t="str">
        <f t="shared" si="25"/>
        <v/>
      </c>
      <c r="R145" t="str">
        <f t="shared" si="26"/>
        <v/>
      </c>
      <c r="S145" t="str">
        <f t="shared" si="27"/>
        <v/>
      </c>
      <c r="U145" t="s">
        <v>28</v>
      </c>
      <c r="W145" t="str">
        <f t="shared" si="28"/>
        <v/>
      </c>
      <c r="X145" t="str">
        <f t="shared" si="29"/>
        <v/>
      </c>
      <c r="Y145" t="str">
        <f t="shared" si="30"/>
        <v/>
      </c>
      <c r="Z145" t="str">
        <f t="shared" si="31"/>
        <v/>
      </c>
      <c r="AA145" t="str">
        <f t="shared" si="32"/>
        <v/>
      </c>
      <c r="AB145" t="str">
        <f t="shared" si="33"/>
        <v/>
      </c>
      <c r="AC145" t="str">
        <f t="shared" si="34"/>
        <v/>
      </c>
      <c r="AD145" t="str">
        <f t="shared" si="35"/>
        <v/>
      </c>
      <c r="AF145" t="s">
        <v>28</v>
      </c>
    </row>
    <row r="146" spans="1:32" x14ac:dyDescent="0.2">
      <c r="A146" t="s">
        <v>1</v>
      </c>
      <c r="B146" t="s">
        <v>15</v>
      </c>
      <c r="D146" s="6"/>
      <c r="E146" s="6"/>
      <c r="F146" s="6"/>
      <c r="G146" s="6"/>
      <c r="H146" s="6"/>
      <c r="I146" s="6"/>
      <c r="J146" s="6"/>
      <c r="K146" s="6"/>
      <c r="O146" t="s">
        <v>21</v>
      </c>
      <c r="Q146" t="str">
        <f t="shared" si="25"/>
        <v/>
      </c>
      <c r="R146" t="str">
        <f t="shared" si="26"/>
        <v/>
      </c>
      <c r="S146" t="str">
        <f t="shared" si="27"/>
        <v/>
      </c>
      <c r="U146" t="s">
        <v>28</v>
      </c>
      <c r="W146" t="str">
        <f t="shared" si="28"/>
        <v/>
      </c>
      <c r="X146" t="str">
        <f t="shared" si="29"/>
        <v/>
      </c>
      <c r="Y146" t="str">
        <f t="shared" si="30"/>
        <v/>
      </c>
      <c r="Z146" t="str">
        <f t="shared" si="31"/>
        <v/>
      </c>
      <c r="AA146" t="str">
        <f t="shared" si="32"/>
        <v/>
      </c>
      <c r="AB146" t="str">
        <f t="shared" si="33"/>
        <v/>
      </c>
      <c r="AC146" t="str">
        <f t="shared" si="34"/>
        <v/>
      </c>
      <c r="AD146" t="str">
        <f t="shared" si="35"/>
        <v/>
      </c>
      <c r="AF146" t="s">
        <v>28</v>
      </c>
    </row>
    <row r="147" spans="1:32" x14ac:dyDescent="0.2">
      <c r="A147" t="s">
        <v>1</v>
      </c>
      <c r="B147" t="s">
        <v>14</v>
      </c>
      <c r="D147" s="3">
        <v>18</v>
      </c>
      <c r="E147" s="3">
        <v>21</v>
      </c>
      <c r="F147" s="3">
        <v>15.5</v>
      </c>
      <c r="G147" s="3">
        <v>21</v>
      </c>
      <c r="H147" s="3">
        <v>2.5</v>
      </c>
      <c r="I147" s="3">
        <v>2.5</v>
      </c>
      <c r="J147" s="3">
        <v>11</v>
      </c>
      <c r="K147" s="3">
        <v>6</v>
      </c>
      <c r="O147" t="s">
        <v>41</v>
      </c>
      <c r="Q147" t="str">
        <f t="shared" si="25"/>
        <v/>
      </c>
      <c r="R147" t="str">
        <f t="shared" si="26"/>
        <v/>
      </c>
      <c r="S147" t="str">
        <f t="shared" si="27"/>
        <v/>
      </c>
      <c r="U147" t="s">
        <v>28</v>
      </c>
      <c r="W147" t="str">
        <f t="shared" si="28"/>
        <v/>
      </c>
      <c r="X147" t="str">
        <f t="shared" si="29"/>
        <v/>
      </c>
      <c r="Y147" t="str">
        <f t="shared" si="30"/>
        <v/>
      </c>
      <c r="Z147" t="str">
        <f t="shared" si="31"/>
        <v/>
      </c>
      <c r="AA147" t="str">
        <f t="shared" si="32"/>
        <v/>
      </c>
      <c r="AB147" t="str">
        <f t="shared" si="33"/>
        <v/>
      </c>
      <c r="AC147" t="str">
        <f t="shared" si="34"/>
        <v/>
      </c>
      <c r="AD147" t="str">
        <f t="shared" si="35"/>
        <v/>
      </c>
      <c r="AF147" t="s">
        <v>28</v>
      </c>
    </row>
    <row r="148" spans="1:32" x14ac:dyDescent="0.2">
      <c r="A148" t="s">
        <v>1</v>
      </c>
      <c r="B148" t="s">
        <v>15</v>
      </c>
      <c r="D148" s="7">
        <v>89</v>
      </c>
      <c r="E148" s="7">
        <v>53</v>
      </c>
      <c r="F148" s="7">
        <v>226</v>
      </c>
      <c r="G148" s="7">
        <v>65180</v>
      </c>
      <c r="H148" s="7">
        <v>493</v>
      </c>
      <c r="I148" s="7">
        <v>222</v>
      </c>
      <c r="J148" s="7">
        <v>2.5</v>
      </c>
      <c r="K148" s="7">
        <v>11</v>
      </c>
      <c r="O148" t="s">
        <v>41</v>
      </c>
      <c r="Q148" t="str">
        <f t="shared" si="25"/>
        <v/>
      </c>
      <c r="R148" t="str">
        <f t="shared" si="26"/>
        <v>P</v>
      </c>
      <c r="S148" t="str">
        <f t="shared" si="27"/>
        <v>D</v>
      </c>
      <c r="U148" t="str">
        <f t="shared" si="36"/>
        <v>PD</v>
      </c>
      <c r="W148" t="str">
        <f t="shared" si="28"/>
        <v/>
      </c>
      <c r="X148" t="str">
        <f t="shared" si="29"/>
        <v/>
      </c>
      <c r="Y148" t="str">
        <f t="shared" si="30"/>
        <v/>
      </c>
      <c r="Z148" t="str">
        <f t="shared" si="31"/>
        <v>E</v>
      </c>
      <c r="AA148" t="str">
        <f t="shared" si="32"/>
        <v/>
      </c>
      <c r="AB148" t="str">
        <f t="shared" si="33"/>
        <v>T</v>
      </c>
      <c r="AC148" t="str">
        <f t="shared" si="34"/>
        <v/>
      </c>
      <c r="AD148" t="str">
        <f t="shared" si="35"/>
        <v/>
      </c>
      <c r="AF148" t="str">
        <f t="shared" si="37"/>
        <v>ET</v>
      </c>
    </row>
    <row r="149" spans="1:32" x14ac:dyDescent="0.2">
      <c r="A149" t="s">
        <v>2</v>
      </c>
      <c r="B149" t="s">
        <v>13</v>
      </c>
      <c r="E149" s="3">
        <v>206</v>
      </c>
      <c r="F149" s="3">
        <v>50</v>
      </c>
      <c r="G149" s="3">
        <v>9894</v>
      </c>
      <c r="I149" s="3">
        <v>9</v>
      </c>
      <c r="K149" s="3">
        <v>2764</v>
      </c>
      <c r="O149" t="s">
        <v>21</v>
      </c>
      <c r="Q149" t="str">
        <f t="shared" ref="Q149:Q212" si="38">IF(OR(W149="S",X149="Y",Y149="D"),"S","")</f>
        <v/>
      </c>
      <c r="R149" t="str">
        <f t="shared" ref="R149:R212" si="39">IF(OR(Z149="E",AA149="I"),"P","")</f>
        <v>P</v>
      </c>
      <c r="S149" t="str">
        <f t="shared" ref="S149:S212" si="40">IF(OR(AB149="T",AC149="O",AD149="W"),"D","")</f>
        <v>D</v>
      </c>
      <c r="U149" t="str">
        <f t="shared" si="36"/>
        <v>PD</v>
      </c>
      <c r="W149" t="str">
        <f t="shared" si="28"/>
        <v/>
      </c>
      <c r="X149" t="str">
        <f t="shared" si="29"/>
        <v/>
      </c>
      <c r="Y149" t="str">
        <f t="shared" si="30"/>
        <v/>
      </c>
      <c r="Z149" t="str">
        <f t="shared" si="31"/>
        <v>E</v>
      </c>
      <c r="AA149" t="str">
        <f t="shared" si="32"/>
        <v/>
      </c>
      <c r="AB149" t="str">
        <f t="shared" si="33"/>
        <v/>
      </c>
      <c r="AC149" t="str">
        <f t="shared" si="34"/>
        <v/>
      </c>
      <c r="AD149" t="str">
        <f t="shared" si="35"/>
        <v>W</v>
      </c>
      <c r="AF149" t="str">
        <f t="shared" si="37"/>
        <v>EW</v>
      </c>
    </row>
    <row r="150" spans="1:32" x14ac:dyDescent="0.2">
      <c r="A150" t="s">
        <v>2</v>
      </c>
      <c r="B150" t="s">
        <v>13</v>
      </c>
      <c r="D150" s="3"/>
      <c r="E150" s="3"/>
      <c r="F150" s="3"/>
      <c r="H150" s="3">
        <v>1112</v>
      </c>
      <c r="I150" s="3"/>
      <c r="J150" s="3">
        <v>0</v>
      </c>
      <c r="K150" s="3">
        <v>51</v>
      </c>
      <c r="O150" t="s">
        <v>21</v>
      </c>
      <c r="Q150" t="str">
        <f t="shared" si="38"/>
        <v/>
      </c>
      <c r="R150" t="str">
        <f t="shared" si="39"/>
        <v/>
      </c>
      <c r="S150" t="str">
        <f t="shared" si="40"/>
        <v/>
      </c>
      <c r="U150" t="s">
        <v>28</v>
      </c>
      <c r="W150" t="str">
        <f t="shared" si="28"/>
        <v/>
      </c>
      <c r="X150" t="str">
        <f t="shared" si="29"/>
        <v/>
      </c>
      <c r="Y150" t="str">
        <f t="shared" si="30"/>
        <v/>
      </c>
      <c r="Z150" t="str">
        <f t="shared" si="31"/>
        <v/>
      </c>
      <c r="AA150" t="str">
        <f t="shared" si="32"/>
        <v/>
      </c>
      <c r="AB150" t="str">
        <f t="shared" si="33"/>
        <v/>
      </c>
      <c r="AC150" t="str">
        <f t="shared" si="34"/>
        <v/>
      </c>
      <c r="AD150" t="str">
        <f t="shared" si="35"/>
        <v/>
      </c>
      <c r="AF150" t="s">
        <v>28</v>
      </c>
    </row>
    <row r="151" spans="1:32" x14ac:dyDescent="0.2">
      <c r="A151" t="s">
        <v>2</v>
      </c>
      <c r="B151" t="s">
        <v>15</v>
      </c>
      <c r="D151" s="3">
        <v>32.700000000000003</v>
      </c>
      <c r="E151" s="3">
        <v>1732.1</v>
      </c>
      <c r="F151" s="3">
        <v>2054.4</v>
      </c>
      <c r="G151" s="3">
        <v>181613.5</v>
      </c>
      <c r="H151" s="3">
        <v>9643</v>
      </c>
      <c r="I151" s="3">
        <v>0</v>
      </c>
      <c r="J151" s="3">
        <v>8.6</v>
      </c>
      <c r="K151" s="3">
        <v>0</v>
      </c>
      <c r="O151" t="s">
        <v>41</v>
      </c>
      <c r="Q151" t="str">
        <f t="shared" si="38"/>
        <v>S</v>
      </c>
      <c r="R151" t="str">
        <f t="shared" si="39"/>
        <v>P</v>
      </c>
      <c r="S151" t="str">
        <f t="shared" si="40"/>
        <v/>
      </c>
      <c r="U151" t="str">
        <f t="shared" si="36"/>
        <v>SP</v>
      </c>
      <c r="W151" t="str">
        <f t="shared" si="28"/>
        <v/>
      </c>
      <c r="X151" t="str">
        <f t="shared" si="29"/>
        <v>Y</v>
      </c>
      <c r="Y151" t="str">
        <f t="shared" si="30"/>
        <v>D</v>
      </c>
      <c r="Z151" t="str">
        <f t="shared" si="31"/>
        <v>E</v>
      </c>
      <c r="AA151" t="str">
        <f t="shared" si="32"/>
        <v>I</v>
      </c>
      <c r="AB151" t="str">
        <f t="shared" si="33"/>
        <v/>
      </c>
      <c r="AC151" t="str">
        <f t="shared" si="34"/>
        <v/>
      </c>
      <c r="AD151" t="str">
        <f t="shared" si="35"/>
        <v/>
      </c>
      <c r="AF151" t="str">
        <f t="shared" si="37"/>
        <v>YDEI</v>
      </c>
    </row>
    <row r="152" spans="1:32" x14ac:dyDescent="0.2">
      <c r="A152" t="s">
        <v>2</v>
      </c>
      <c r="B152" t="s">
        <v>15</v>
      </c>
      <c r="D152" s="3">
        <v>31.8</v>
      </c>
      <c r="E152" s="3">
        <v>270.7</v>
      </c>
      <c r="F152" s="3">
        <v>46559</v>
      </c>
      <c r="G152" s="3">
        <v>95458.1</v>
      </c>
      <c r="H152" s="3">
        <v>860</v>
      </c>
      <c r="I152" s="3">
        <v>1804.7</v>
      </c>
      <c r="J152" s="8">
        <v>0</v>
      </c>
      <c r="K152" s="3">
        <v>1378.6</v>
      </c>
      <c r="O152" t="s">
        <v>41</v>
      </c>
      <c r="Q152" t="str">
        <f t="shared" si="38"/>
        <v>S</v>
      </c>
      <c r="R152" t="str">
        <f t="shared" si="39"/>
        <v>P</v>
      </c>
      <c r="S152" t="str">
        <f t="shared" si="40"/>
        <v>D</v>
      </c>
      <c r="U152" t="str">
        <f t="shared" si="36"/>
        <v>SPD</v>
      </c>
      <c r="W152" t="str">
        <f t="shared" si="28"/>
        <v/>
      </c>
      <c r="X152" t="str">
        <f t="shared" si="29"/>
        <v/>
      </c>
      <c r="Y152" t="str">
        <f t="shared" si="30"/>
        <v>D</v>
      </c>
      <c r="Z152" t="str">
        <f t="shared" si="31"/>
        <v>E</v>
      </c>
      <c r="AA152" t="str">
        <f t="shared" si="32"/>
        <v/>
      </c>
      <c r="AB152" t="str">
        <f t="shared" si="33"/>
        <v>T</v>
      </c>
      <c r="AC152" t="str">
        <f t="shared" si="34"/>
        <v/>
      </c>
      <c r="AD152" t="str">
        <f t="shared" si="35"/>
        <v>W</v>
      </c>
      <c r="AF152" t="str">
        <f t="shared" si="37"/>
        <v>DETW</v>
      </c>
    </row>
    <row r="153" spans="1:32" x14ac:dyDescent="0.2">
      <c r="A153" t="s">
        <v>2</v>
      </c>
      <c r="B153" t="s">
        <v>15</v>
      </c>
      <c r="D153" s="3">
        <v>67.2</v>
      </c>
      <c r="E153" s="3">
        <v>49.4</v>
      </c>
      <c r="F153" s="3">
        <v>173.3</v>
      </c>
      <c r="G153" s="3">
        <v>10640.7</v>
      </c>
      <c r="H153" s="3">
        <v>229.4</v>
      </c>
      <c r="I153" s="3">
        <v>171</v>
      </c>
      <c r="J153" s="3">
        <v>123.7</v>
      </c>
      <c r="K153" s="3">
        <v>0</v>
      </c>
      <c r="O153" t="s">
        <v>41</v>
      </c>
      <c r="Q153" t="str">
        <f t="shared" si="38"/>
        <v/>
      </c>
      <c r="R153" t="str">
        <f t="shared" si="39"/>
        <v>P</v>
      </c>
      <c r="S153" t="str">
        <f t="shared" si="40"/>
        <v>D</v>
      </c>
      <c r="U153" t="str">
        <f t="shared" si="36"/>
        <v>PD</v>
      </c>
      <c r="W153" t="str">
        <f t="shared" si="28"/>
        <v/>
      </c>
      <c r="X153" t="str">
        <f t="shared" si="29"/>
        <v/>
      </c>
      <c r="Y153" t="str">
        <f t="shared" si="30"/>
        <v/>
      </c>
      <c r="Z153" t="str">
        <f t="shared" si="31"/>
        <v>E</v>
      </c>
      <c r="AA153" t="str">
        <f t="shared" si="32"/>
        <v/>
      </c>
      <c r="AB153" t="str">
        <f t="shared" si="33"/>
        <v>T</v>
      </c>
      <c r="AC153" t="str">
        <f t="shared" si="34"/>
        <v>O</v>
      </c>
      <c r="AD153" t="str">
        <f t="shared" si="35"/>
        <v/>
      </c>
      <c r="AF153" t="str">
        <f t="shared" si="37"/>
        <v>ETO</v>
      </c>
    </row>
    <row r="154" spans="1:32" x14ac:dyDescent="0.2">
      <c r="A154" t="s">
        <v>2</v>
      </c>
      <c r="B154" t="s">
        <v>15</v>
      </c>
      <c r="D154" s="3">
        <v>100.1</v>
      </c>
      <c r="E154" s="3">
        <v>287.89999999999998</v>
      </c>
      <c r="F154" s="3">
        <v>153.69999999999999</v>
      </c>
      <c r="G154" s="9">
        <v>29950.799999999999</v>
      </c>
      <c r="H154" s="3">
        <v>75.599999999999994</v>
      </c>
      <c r="I154" s="3">
        <v>22.8</v>
      </c>
      <c r="J154" s="3">
        <v>4.9000000000000004</v>
      </c>
      <c r="K154" s="3">
        <v>0</v>
      </c>
      <c r="O154" t="s">
        <v>41</v>
      </c>
      <c r="Q154" t="str">
        <f t="shared" si="38"/>
        <v/>
      </c>
      <c r="R154" t="str">
        <f t="shared" si="39"/>
        <v>P</v>
      </c>
      <c r="S154" t="str">
        <f t="shared" si="40"/>
        <v>D</v>
      </c>
      <c r="U154" t="str">
        <f t="shared" si="36"/>
        <v>PD</v>
      </c>
      <c r="W154" t="str">
        <f t="shared" si="28"/>
        <v/>
      </c>
      <c r="X154" t="str">
        <f t="shared" si="29"/>
        <v/>
      </c>
      <c r="Y154" t="str">
        <f t="shared" si="30"/>
        <v/>
      </c>
      <c r="Z154" t="str">
        <f t="shared" si="31"/>
        <v>E</v>
      </c>
      <c r="AA154" t="str">
        <f t="shared" si="32"/>
        <v/>
      </c>
      <c r="AB154" t="str">
        <f t="shared" si="33"/>
        <v>T</v>
      </c>
      <c r="AC154" t="str">
        <f t="shared" si="34"/>
        <v/>
      </c>
      <c r="AD154" t="str">
        <f t="shared" si="35"/>
        <v/>
      </c>
      <c r="AF154" t="str">
        <f t="shared" si="37"/>
        <v>ET</v>
      </c>
    </row>
    <row r="155" spans="1:32" x14ac:dyDescent="0.2">
      <c r="A155" t="s">
        <v>2</v>
      </c>
      <c r="B155" t="s">
        <v>13</v>
      </c>
      <c r="I155" s="3">
        <v>11.7</v>
      </c>
      <c r="J155" s="3">
        <v>68.599999999999994</v>
      </c>
      <c r="K155" s="3">
        <v>23.9</v>
      </c>
      <c r="O155" t="s">
        <v>21</v>
      </c>
      <c r="Q155" t="str">
        <f t="shared" si="38"/>
        <v/>
      </c>
      <c r="R155" t="str">
        <f t="shared" si="39"/>
        <v/>
      </c>
      <c r="S155" t="str">
        <f t="shared" si="40"/>
        <v>D</v>
      </c>
      <c r="U155" t="str">
        <f t="shared" si="36"/>
        <v>D</v>
      </c>
      <c r="W155" t="str">
        <f t="shared" si="28"/>
        <v/>
      </c>
      <c r="X155" t="str">
        <f t="shared" si="29"/>
        <v/>
      </c>
      <c r="Y155" t="str">
        <f t="shared" si="30"/>
        <v/>
      </c>
      <c r="Z155" t="str">
        <f t="shared" si="31"/>
        <v/>
      </c>
      <c r="AA155" t="str">
        <f t="shared" si="32"/>
        <v/>
      </c>
      <c r="AB155" t="str">
        <f t="shared" si="33"/>
        <v/>
      </c>
      <c r="AC155" t="str">
        <f t="shared" si="34"/>
        <v>O</v>
      </c>
      <c r="AD155" t="str">
        <f t="shared" si="35"/>
        <v/>
      </c>
      <c r="AF155" t="str">
        <f t="shared" si="37"/>
        <v>O</v>
      </c>
    </row>
    <row r="156" spans="1:32" x14ac:dyDescent="0.2">
      <c r="A156" t="s">
        <v>2</v>
      </c>
      <c r="B156" t="s">
        <v>15</v>
      </c>
      <c r="F156" s="3">
        <v>645.1</v>
      </c>
      <c r="G156" s="3">
        <v>14184.2</v>
      </c>
      <c r="H156" s="3">
        <v>118.6</v>
      </c>
      <c r="I156" s="3">
        <v>55</v>
      </c>
      <c r="J156" s="3"/>
      <c r="K156" s="3">
        <v>427.5</v>
      </c>
      <c r="O156" t="s">
        <v>21</v>
      </c>
      <c r="Q156" t="str">
        <f t="shared" si="38"/>
        <v>S</v>
      </c>
      <c r="R156" t="str">
        <f t="shared" si="39"/>
        <v>P</v>
      </c>
      <c r="S156" t="str">
        <f t="shared" si="40"/>
        <v>D</v>
      </c>
      <c r="U156" t="str">
        <f t="shared" si="36"/>
        <v>SPD</v>
      </c>
      <c r="W156" t="str">
        <f t="shared" si="28"/>
        <v/>
      </c>
      <c r="X156" t="str">
        <f t="shared" si="29"/>
        <v/>
      </c>
      <c r="Y156" t="str">
        <f t="shared" si="30"/>
        <v>D</v>
      </c>
      <c r="Z156" t="str">
        <f t="shared" si="31"/>
        <v>E</v>
      </c>
      <c r="AA156" t="str">
        <f t="shared" si="32"/>
        <v/>
      </c>
      <c r="AB156" t="str">
        <f t="shared" si="33"/>
        <v>T</v>
      </c>
      <c r="AC156" t="str">
        <f t="shared" si="34"/>
        <v/>
      </c>
      <c r="AD156" t="str">
        <f t="shared" si="35"/>
        <v>W</v>
      </c>
      <c r="AF156" t="str">
        <f t="shared" si="37"/>
        <v>DETW</v>
      </c>
    </row>
    <row r="157" spans="1:32" x14ac:dyDescent="0.2">
      <c r="A157" t="s">
        <v>2</v>
      </c>
      <c r="B157" t="s">
        <v>13</v>
      </c>
      <c r="E157" s="3">
        <v>26.1</v>
      </c>
      <c r="F157" s="3">
        <v>12.1</v>
      </c>
      <c r="G157" s="3">
        <v>0</v>
      </c>
      <c r="H157" s="3">
        <v>0</v>
      </c>
      <c r="J157" s="3">
        <v>0</v>
      </c>
      <c r="K157" s="3">
        <v>0</v>
      </c>
      <c r="O157" t="s">
        <v>21</v>
      </c>
      <c r="Q157" t="str">
        <f t="shared" si="38"/>
        <v/>
      </c>
      <c r="R157" t="str">
        <f t="shared" si="39"/>
        <v/>
      </c>
      <c r="S157" t="str">
        <f t="shared" si="40"/>
        <v/>
      </c>
      <c r="U157" t="s">
        <v>28</v>
      </c>
      <c r="W157" t="str">
        <f t="shared" si="28"/>
        <v/>
      </c>
      <c r="X157" t="str">
        <f t="shared" si="29"/>
        <v/>
      </c>
      <c r="Y157" t="str">
        <f t="shared" si="30"/>
        <v/>
      </c>
      <c r="Z157" t="str">
        <f t="shared" si="31"/>
        <v/>
      </c>
      <c r="AA157" t="str">
        <f t="shared" si="32"/>
        <v/>
      </c>
      <c r="AB157" t="str">
        <f t="shared" si="33"/>
        <v/>
      </c>
      <c r="AC157" t="str">
        <f t="shared" si="34"/>
        <v/>
      </c>
      <c r="AD157" t="str">
        <f t="shared" si="35"/>
        <v/>
      </c>
      <c r="AF157" t="s">
        <v>28</v>
      </c>
    </row>
    <row r="158" spans="1:32" x14ac:dyDescent="0.2">
      <c r="A158" t="s">
        <v>2</v>
      </c>
      <c r="B158" t="s">
        <v>15</v>
      </c>
      <c r="D158" s="3">
        <v>153.1</v>
      </c>
      <c r="E158" s="3">
        <v>171.4</v>
      </c>
      <c r="F158" s="3">
        <v>97.4</v>
      </c>
      <c r="G158" s="3">
        <v>374.1</v>
      </c>
      <c r="H158" s="3">
        <v>889.5</v>
      </c>
      <c r="I158" s="3">
        <v>56.6</v>
      </c>
      <c r="J158" s="3">
        <v>4.7</v>
      </c>
      <c r="K158" s="3">
        <v>45.8</v>
      </c>
      <c r="O158" t="s">
        <v>41</v>
      </c>
      <c r="Q158" t="str">
        <f t="shared" si="38"/>
        <v/>
      </c>
      <c r="R158" t="str">
        <f t="shared" si="39"/>
        <v/>
      </c>
      <c r="S158" t="str">
        <f t="shared" si="40"/>
        <v>D</v>
      </c>
      <c r="U158" t="str">
        <f t="shared" si="36"/>
        <v>D</v>
      </c>
      <c r="W158" t="str">
        <f t="shared" si="28"/>
        <v/>
      </c>
      <c r="X158" t="str">
        <f t="shared" si="29"/>
        <v/>
      </c>
      <c r="Y158" t="str">
        <f t="shared" si="30"/>
        <v/>
      </c>
      <c r="Z158" t="str">
        <f t="shared" si="31"/>
        <v/>
      </c>
      <c r="AA158" t="str">
        <f t="shared" si="32"/>
        <v/>
      </c>
      <c r="AB158" t="str">
        <f t="shared" si="33"/>
        <v>T</v>
      </c>
      <c r="AC158" t="str">
        <f t="shared" si="34"/>
        <v/>
      </c>
      <c r="AD158" t="str">
        <f t="shared" si="35"/>
        <v/>
      </c>
      <c r="AF158" t="str">
        <f t="shared" si="37"/>
        <v>T</v>
      </c>
    </row>
    <row r="159" spans="1:32" x14ac:dyDescent="0.2">
      <c r="A159" t="s">
        <v>2</v>
      </c>
      <c r="B159" t="s">
        <v>15</v>
      </c>
      <c r="D159" s="3">
        <v>278</v>
      </c>
      <c r="E159" s="3">
        <v>483</v>
      </c>
      <c r="F159" s="3">
        <v>751</v>
      </c>
      <c r="G159" s="3">
        <v>496</v>
      </c>
      <c r="H159" s="3">
        <v>0</v>
      </c>
      <c r="I159" s="3">
        <v>0</v>
      </c>
      <c r="J159" s="3">
        <v>0</v>
      </c>
      <c r="K159" s="3">
        <v>0</v>
      </c>
      <c r="O159" t="s">
        <v>41</v>
      </c>
      <c r="Q159" t="str">
        <f t="shared" si="38"/>
        <v>S</v>
      </c>
      <c r="R159" t="str">
        <f t="shared" si="39"/>
        <v/>
      </c>
      <c r="S159" t="str">
        <f t="shared" si="40"/>
        <v/>
      </c>
      <c r="U159" t="str">
        <f t="shared" si="36"/>
        <v>S</v>
      </c>
      <c r="W159" t="str">
        <f t="shared" si="28"/>
        <v/>
      </c>
      <c r="X159" t="str">
        <f t="shared" si="29"/>
        <v>Y</v>
      </c>
      <c r="Y159" t="str">
        <f t="shared" si="30"/>
        <v>D</v>
      </c>
      <c r="Z159" t="str">
        <f t="shared" si="31"/>
        <v/>
      </c>
      <c r="AA159" t="str">
        <f t="shared" si="32"/>
        <v/>
      </c>
      <c r="AB159" t="str">
        <f t="shared" si="33"/>
        <v/>
      </c>
      <c r="AC159" t="str">
        <f t="shared" si="34"/>
        <v/>
      </c>
      <c r="AD159" t="str">
        <f t="shared" si="35"/>
        <v/>
      </c>
      <c r="AF159" t="str">
        <f t="shared" si="37"/>
        <v>YD</v>
      </c>
    </row>
    <row r="160" spans="1:32" x14ac:dyDescent="0.2">
      <c r="A160" t="s">
        <v>2</v>
      </c>
      <c r="B160" t="s">
        <v>14</v>
      </c>
      <c r="E160" s="3">
        <v>77.7</v>
      </c>
      <c r="F160" s="3">
        <v>20.3</v>
      </c>
      <c r="G160" s="3"/>
      <c r="H160" s="3"/>
      <c r="I160" s="3">
        <v>0</v>
      </c>
      <c r="J160" s="3">
        <v>0</v>
      </c>
      <c r="K160" s="3">
        <v>0</v>
      </c>
      <c r="O160" t="s">
        <v>21</v>
      </c>
      <c r="Q160" t="str">
        <f t="shared" si="38"/>
        <v/>
      </c>
      <c r="R160" t="str">
        <f t="shared" si="39"/>
        <v/>
      </c>
      <c r="S160" t="str">
        <f t="shared" si="40"/>
        <v/>
      </c>
      <c r="U160" t="s">
        <v>28</v>
      </c>
      <c r="W160" t="str">
        <f t="shared" si="28"/>
        <v/>
      </c>
      <c r="X160" t="str">
        <f t="shared" si="29"/>
        <v/>
      </c>
      <c r="Y160" t="str">
        <f t="shared" si="30"/>
        <v/>
      </c>
      <c r="Z160" t="str">
        <f t="shared" si="31"/>
        <v/>
      </c>
      <c r="AA160" t="str">
        <f t="shared" si="32"/>
        <v/>
      </c>
      <c r="AB160" t="str">
        <f t="shared" si="33"/>
        <v/>
      </c>
      <c r="AC160" t="str">
        <f t="shared" si="34"/>
        <v/>
      </c>
      <c r="AD160" t="str">
        <f t="shared" si="35"/>
        <v/>
      </c>
      <c r="AF160" t="s">
        <v>28</v>
      </c>
    </row>
    <row r="161" spans="1:32" x14ac:dyDescent="0.2">
      <c r="A161" t="s">
        <v>2</v>
      </c>
      <c r="B161" t="s">
        <v>13</v>
      </c>
      <c r="D161" s="3">
        <v>13.5</v>
      </c>
      <c r="E161" s="3">
        <v>70.2</v>
      </c>
      <c r="F161" s="3">
        <v>70.5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O161" t="s">
        <v>41</v>
      </c>
      <c r="Q161" t="str">
        <f t="shared" si="38"/>
        <v/>
      </c>
      <c r="R161" t="str">
        <f t="shared" si="39"/>
        <v/>
      </c>
      <c r="S161" t="str">
        <f t="shared" si="40"/>
        <v/>
      </c>
      <c r="U161" t="s">
        <v>28</v>
      </c>
      <c r="W161" t="str">
        <f t="shared" si="28"/>
        <v/>
      </c>
      <c r="X161" t="str">
        <f t="shared" si="29"/>
        <v/>
      </c>
      <c r="Y161" t="str">
        <f t="shared" si="30"/>
        <v/>
      </c>
      <c r="Z161" t="str">
        <f t="shared" si="31"/>
        <v/>
      </c>
      <c r="AA161" t="str">
        <f t="shared" si="32"/>
        <v/>
      </c>
      <c r="AB161" t="str">
        <f t="shared" si="33"/>
        <v/>
      </c>
      <c r="AC161" t="str">
        <f t="shared" si="34"/>
        <v/>
      </c>
      <c r="AD161" t="str">
        <f t="shared" si="35"/>
        <v/>
      </c>
      <c r="AF161" t="s">
        <v>28</v>
      </c>
    </row>
    <row r="162" spans="1:32" x14ac:dyDescent="0.2">
      <c r="A162" t="s">
        <v>2</v>
      </c>
      <c r="B162" t="s">
        <v>15</v>
      </c>
      <c r="E162" s="3">
        <v>1997</v>
      </c>
      <c r="F162" s="3">
        <v>669</v>
      </c>
      <c r="G162" s="10">
        <v>261200</v>
      </c>
      <c r="H162" s="3">
        <v>937</v>
      </c>
      <c r="I162" s="3">
        <v>82</v>
      </c>
      <c r="J162" s="3">
        <v>34</v>
      </c>
      <c r="K162" s="3">
        <v>26</v>
      </c>
      <c r="O162" t="s">
        <v>21</v>
      </c>
      <c r="Q162" t="str">
        <f t="shared" si="38"/>
        <v>S</v>
      </c>
      <c r="R162" t="str">
        <f t="shared" si="39"/>
        <v>P</v>
      </c>
      <c r="S162" t="str">
        <f t="shared" si="40"/>
        <v>D</v>
      </c>
      <c r="U162" t="str">
        <f t="shared" si="36"/>
        <v>SPD</v>
      </c>
      <c r="W162" t="str">
        <f t="shared" si="28"/>
        <v/>
      </c>
      <c r="X162" t="str">
        <f t="shared" si="29"/>
        <v>Y</v>
      </c>
      <c r="Y162" t="str">
        <f t="shared" si="30"/>
        <v>D</v>
      </c>
      <c r="Z162" t="str">
        <f t="shared" si="31"/>
        <v>E</v>
      </c>
      <c r="AA162" t="str">
        <f t="shared" si="32"/>
        <v/>
      </c>
      <c r="AB162" t="str">
        <f t="shared" si="33"/>
        <v>T</v>
      </c>
      <c r="AC162" t="str">
        <f t="shared" si="34"/>
        <v>O</v>
      </c>
      <c r="AD162" t="str">
        <f t="shared" si="35"/>
        <v/>
      </c>
      <c r="AF162" t="str">
        <f t="shared" si="37"/>
        <v>YDETO</v>
      </c>
    </row>
    <row r="163" spans="1:32" x14ac:dyDescent="0.2">
      <c r="A163" t="s">
        <v>2</v>
      </c>
      <c r="B163" t="s">
        <v>15</v>
      </c>
      <c r="E163" s="3">
        <v>772</v>
      </c>
      <c r="F163" s="3">
        <v>1450</v>
      </c>
      <c r="G163" s="3">
        <v>10193</v>
      </c>
      <c r="H163" s="11">
        <v>277002</v>
      </c>
      <c r="I163" s="3">
        <v>30</v>
      </c>
      <c r="J163" s="3">
        <v>48</v>
      </c>
      <c r="K163" s="3">
        <v>7</v>
      </c>
      <c r="O163" t="s">
        <v>21</v>
      </c>
      <c r="Q163" t="str">
        <f t="shared" si="38"/>
        <v>S</v>
      </c>
      <c r="R163" t="str">
        <f t="shared" si="39"/>
        <v>P</v>
      </c>
      <c r="S163" t="str">
        <f t="shared" si="40"/>
        <v>D</v>
      </c>
      <c r="U163" t="str">
        <f t="shared" si="36"/>
        <v>SPD</v>
      </c>
      <c r="W163" t="str">
        <f t="shared" si="28"/>
        <v/>
      </c>
      <c r="X163" t="str">
        <f t="shared" si="29"/>
        <v>Y</v>
      </c>
      <c r="Y163" t="str">
        <f t="shared" si="30"/>
        <v>D</v>
      </c>
      <c r="Z163" t="str">
        <f t="shared" si="31"/>
        <v>E</v>
      </c>
      <c r="AA163" t="str">
        <f t="shared" si="32"/>
        <v>I</v>
      </c>
      <c r="AB163" t="str">
        <f t="shared" si="33"/>
        <v>T</v>
      </c>
      <c r="AC163" t="str">
        <f t="shared" si="34"/>
        <v>O</v>
      </c>
      <c r="AD163" t="str">
        <f t="shared" si="35"/>
        <v/>
      </c>
      <c r="AF163" t="str">
        <f t="shared" si="37"/>
        <v>YDEITO</v>
      </c>
    </row>
    <row r="164" spans="1:32" x14ac:dyDescent="0.2">
      <c r="A164" t="s">
        <v>2</v>
      </c>
      <c r="B164" t="s">
        <v>15</v>
      </c>
      <c r="D164" s="3">
        <v>899.4</v>
      </c>
      <c r="E164" s="3">
        <v>574.79999999999995</v>
      </c>
      <c r="F164" s="3">
        <v>578.6</v>
      </c>
      <c r="G164" s="3">
        <v>0</v>
      </c>
      <c r="H164" s="3"/>
      <c r="I164" s="3"/>
      <c r="J164" s="3">
        <v>0</v>
      </c>
      <c r="K164" s="3">
        <v>133.6</v>
      </c>
      <c r="O164" t="s">
        <v>21</v>
      </c>
      <c r="Q164" t="str">
        <f t="shared" si="38"/>
        <v>S</v>
      </c>
      <c r="R164" t="str">
        <f t="shared" si="39"/>
        <v/>
      </c>
      <c r="S164" t="str">
        <f t="shared" si="40"/>
        <v/>
      </c>
      <c r="U164" t="str">
        <f t="shared" si="36"/>
        <v>S</v>
      </c>
      <c r="W164" t="str">
        <f t="shared" si="28"/>
        <v>S</v>
      </c>
      <c r="X164" t="str">
        <f t="shared" si="29"/>
        <v>Y</v>
      </c>
      <c r="Y164" t="str">
        <f t="shared" si="30"/>
        <v>D</v>
      </c>
      <c r="Z164" t="str">
        <f t="shared" si="31"/>
        <v/>
      </c>
      <c r="AA164" t="str">
        <f t="shared" si="32"/>
        <v/>
      </c>
      <c r="AB164" t="str">
        <f t="shared" si="33"/>
        <v/>
      </c>
      <c r="AC164" t="str">
        <f t="shared" si="34"/>
        <v/>
      </c>
      <c r="AD164" t="str">
        <f t="shared" si="35"/>
        <v/>
      </c>
      <c r="AF164" t="str">
        <f t="shared" si="37"/>
        <v>SYD</v>
      </c>
    </row>
    <row r="165" spans="1:32" x14ac:dyDescent="0.2">
      <c r="A165" t="s">
        <v>2</v>
      </c>
      <c r="B165" t="s">
        <v>15</v>
      </c>
      <c r="E165" s="3">
        <v>455.6</v>
      </c>
      <c r="F165" s="3">
        <v>360</v>
      </c>
      <c r="G165" s="3">
        <v>62.7</v>
      </c>
      <c r="H165" s="3">
        <v>1054.7</v>
      </c>
      <c r="I165" s="3">
        <v>0</v>
      </c>
      <c r="J165" s="3">
        <v>33.9</v>
      </c>
      <c r="K165" s="3">
        <v>7.7</v>
      </c>
      <c r="O165" t="s">
        <v>21</v>
      </c>
      <c r="Q165" t="str">
        <f t="shared" si="38"/>
        <v>S</v>
      </c>
      <c r="R165" t="str">
        <f t="shared" si="39"/>
        <v/>
      </c>
      <c r="S165" t="str">
        <f t="shared" si="40"/>
        <v>D</v>
      </c>
      <c r="U165" t="str">
        <f t="shared" si="36"/>
        <v>SD</v>
      </c>
      <c r="W165" t="str">
        <f t="shared" si="28"/>
        <v/>
      </c>
      <c r="X165" t="str">
        <f t="shared" si="29"/>
        <v>Y</v>
      </c>
      <c r="Y165" t="str">
        <f t="shared" si="30"/>
        <v/>
      </c>
      <c r="Z165" t="str">
        <f t="shared" si="31"/>
        <v/>
      </c>
      <c r="AA165" t="str">
        <f t="shared" si="32"/>
        <v/>
      </c>
      <c r="AB165" t="str">
        <f t="shared" si="33"/>
        <v/>
      </c>
      <c r="AC165" t="str">
        <f t="shared" si="34"/>
        <v>O</v>
      </c>
      <c r="AD165" t="str">
        <f t="shared" si="35"/>
        <v/>
      </c>
      <c r="AF165" t="str">
        <f t="shared" si="37"/>
        <v>YO</v>
      </c>
    </row>
    <row r="166" spans="1:32" x14ac:dyDescent="0.2">
      <c r="A166" t="s">
        <v>2</v>
      </c>
      <c r="B166" t="s">
        <v>15</v>
      </c>
      <c r="D166" s="3">
        <v>1842</v>
      </c>
      <c r="E166" s="3">
        <v>118</v>
      </c>
      <c r="F166" s="3">
        <v>250</v>
      </c>
      <c r="G166" s="3"/>
      <c r="H166" s="3"/>
      <c r="I166" s="3">
        <v>138</v>
      </c>
      <c r="J166" s="3">
        <v>705</v>
      </c>
      <c r="O166" t="s">
        <v>21</v>
      </c>
      <c r="Q166" t="str">
        <f t="shared" si="38"/>
        <v>S</v>
      </c>
      <c r="R166" t="str">
        <f t="shared" si="39"/>
        <v/>
      </c>
      <c r="S166" t="str">
        <f t="shared" si="40"/>
        <v>D</v>
      </c>
      <c r="U166" t="str">
        <f t="shared" si="36"/>
        <v>SD</v>
      </c>
      <c r="W166" t="str">
        <f t="shared" si="28"/>
        <v>S</v>
      </c>
      <c r="X166" t="str">
        <f t="shared" si="29"/>
        <v/>
      </c>
      <c r="Y166" t="str">
        <f t="shared" si="30"/>
        <v/>
      </c>
      <c r="Z166" t="str">
        <f t="shared" si="31"/>
        <v/>
      </c>
      <c r="AA166" t="str">
        <f t="shared" si="32"/>
        <v/>
      </c>
      <c r="AB166" t="str">
        <f t="shared" si="33"/>
        <v>T</v>
      </c>
      <c r="AC166" t="str">
        <f t="shared" si="34"/>
        <v>O</v>
      </c>
      <c r="AD166" t="str">
        <f t="shared" si="35"/>
        <v/>
      </c>
      <c r="AF166" t="str">
        <f t="shared" si="37"/>
        <v>STO</v>
      </c>
    </row>
    <row r="167" spans="1:32" x14ac:dyDescent="0.2">
      <c r="A167" t="s">
        <v>2</v>
      </c>
      <c r="B167" t="s">
        <v>15</v>
      </c>
      <c r="D167" s="3">
        <v>273</v>
      </c>
      <c r="E167" s="3">
        <v>127</v>
      </c>
      <c r="F167" s="3">
        <v>802</v>
      </c>
      <c r="G167" s="3">
        <v>0</v>
      </c>
      <c r="H167" s="3">
        <v>0</v>
      </c>
      <c r="I167" s="3"/>
      <c r="J167" s="3"/>
      <c r="K167" s="3">
        <v>5</v>
      </c>
      <c r="O167" t="s">
        <v>21</v>
      </c>
      <c r="Q167" t="str">
        <f t="shared" si="38"/>
        <v>S</v>
      </c>
      <c r="R167" t="str">
        <f t="shared" si="39"/>
        <v/>
      </c>
      <c r="S167" t="str">
        <f t="shared" si="40"/>
        <v/>
      </c>
      <c r="U167" t="str">
        <f t="shared" si="36"/>
        <v>S</v>
      </c>
      <c r="W167" t="str">
        <f t="shared" si="28"/>
        <v/>
      </c>
      <c r="X167" t="str">
        <f t="shared" si="29"/>
        <v/>
      </c>
      <c r="Y167" t="str">
        <f t="shared" si="30"/>
        <v>D</v>
      </c>
      <c r="Z167" t="str">
        <f t="shared" si="31"/>
        <v/>
      </c>
      <c r="AA167" t="str">
        <f t="shared" si="32"/>
        <v/>
      </c>
      <c r="AB167" t="str">
        <f t="shared" si="33"/>
        <v/>
      </c>
      <c r="AC167" t="str">
        <f t="shared" si="34"/>
        <v/>
      </c>
      <c r="AD167" t="str">
        <f t="shared" si="35"/>
        <v/>
      </c>
      <c r="AF167" t="str">
        <f t="shared" si="37"/>
        <v>D</v>
      </c>
    </row>
    <row r="168" spans="1:32" x14ac:dyDescent="0.2">
      <c r="A168" t="s">
        <v>2</v>
      </c>
      <c r="B168" t="s">
        <v>15</v>
      </c>
      <c r="E168" s="3">
        <v>3054</v>
      </c>
      <c r="F168" s="3">
        <v>1018</v>
      </c>
      <c r="G168" s="10">
        <v>219400</v>
      </c>
      <c r="H168" s="10">
        <v>19200</v>
      </c>
      <c r="J168" s="3">
        <v>2692</v>
      </c>
      <c r="K168" s="3">
        <v>33400</v>
      </c>
      <c r="O168" t="s">
        <v>21</v>
      </c>
      <c r="Q168" t="str">
        <f t="shared" si="38"/>
        <v>S</v>
      </c>
      <c r="R168" t="str">
        <f t="shared" si="39"/>
        <v>P</v>
      </c>
      <c r="S168" t="str">
        <f t="shared" si="40"/>
        <v>D</v>
      </c>
      <c r="U168" t="str">
        <f t="shared" si="36"/>
        <v>SPD</v>
      </c>
      <c r="W168" t="str">
        <f t="shared" si="28"/>
        <v/>
      </c>
      <c r="X168" t="str">
        <f t="shared" si="29"/>
        <v>Y</v>
      </c>
      <c r="Y168" t="str">
        <f t="shared" si="30"/>
        <v>D</v>
      </c>
      <c r="Z168" t="str">
        <f t="shared" si="31"/>
        <v>E</v>
      </c>
      <c r="AA168" t="str">
        <f t="shared" si="32"/>
        <v>I</v>
      </c>
      <c r="AB168" t="str">
        <f t="shared" si="33"/>
        <v/>
      </c>
      <c r="AC168" t="str">
        <f t="shared" si="34"/>
        <v>O</v>
      </c>
      <c r="AD168" t="str">
        <f t="shared" si="35"/>
        <v>W</v>
      </c>
      <c r="AF168" t="str">
        <f t="shared" si="37"/>
        <v>YDEIOW</v>
      </c>
    </row>
    <row r="169" spans="1:32" x14ac:dyDescent="0.2">
      <c r="A169" t="s">
        <v>2</v>
      </c>
      <c r="B169" t="s">
        <v>15</v>
      </c>
      <c r="D169" s="3">
        <v>769.7</v>
      </c>
      <c r="E169" s="3">
        <v>576.70000000000005</v>
      </c>
      <c r="F169" s="3">
        <v>3076.9</v>
      </c>
      <c r="G169" s="3">
        <v>2237.6999999999998</v>
      </c>
      <c r="H169" s="3">
        <v>18199.7</v>
      </c>
      <c r="I169" s="3">
        <v>107.4</v>
      </c>
      <c r="J169" s="3">
        <v>16.3</v>
      </c>
      <c r="K169" s="3">
        <v>0</v>
      </c>
      <c r="O169" t="s">
        <v>41</v>
      </c>
      <c r="Q169" t="str">
        <f t="shared" si="38"/>
        <v>S</v>
      </c>
      <c r="R169" t="str">
        <f t="shared" si="39"/>
        <v>P</v>
      </c>
      <c r="S169" t="str">
        <f t="shared" si="40"/>
        <v>D</v>
      </c>
      <c r="U169" t="str">
        <f t="shared" si="36"/>
        <v>SPD</v>
      </c>
      <c r="W169" t="str">
        <f t="shared" si="28"/>
        <v>S</v>
      </c>
      <c r="X169" t="str">
        <f t="shared" si="29"/>
        <v>Y</v>
      </c>
      <c r="Y169" t="str">
        <f t="shared" si="30"/>
        <v>D</v>
      </c>
      <c r="Z169" t="str">
        <f t="shared" si="31"/>
        <v/>
      </c>
      <c r="AA169" t="str">
        <f t="shared" si="32"/>
        <v>I</v>
      </c>
      <c r="AB169" t="str">
        <f t="shared" si="33"/>
        <v>T</v>
      </c>
      <c r="AC169" t="str">
        <f t="shared" si="34"/>
        <v/>
      </c>
      <c r="AD169" t="str">
        <f t="shared" si="35"/>
        <v/>
      </c>
      <c r="AF169" t="str">
        <f t="shared" si="37"/>
        <v>SYDIT</v>
      </c>
    </row>
    <row r="170" spans="1:32" x14ac:dyDescent="0.2">
      <c r="A170" t="s">
        <v>2</v>
      </c>
      <c r="B170" t="s">
        <v>16</v>
      </c>
      <c r="D170" s="6"/>
      <c r="E170" s="6"/>
      <c r="F170" s="6"/>
      <c r="G170" s="6"/>
      <c r="H170" s="6"/>
      <c r="I170" s="6"/>
      <c r="J170" s="6"/>
      <c r="K170" s="6"/>
      <c r="O170" t="s">
        <v>21</v>
      </c>
      <c r="Q170" t="str">
        <f t="shared" si="38"/>
        <v/>
      </c>
      <c r="R170" t="str">
        <f t="shared" si="39"/>
        <v/>
      </c>
      <c r="S170" t="str">
        <f t="shared" si="40"/>
        <v/>
      </c>
      <c r="U170" t="s">
        <v>28</v>
      </c>
      <c r="W170" t="str">
        <f t="shared" si="28"/>
        <v/>
      </c>
      <c r="X170" t="str">
        <f t="shared" si="29"/>
        <v/>
      </c>
      <c r="Y170" t="str">
        <f t="shared" si="30"/>
        <v/>
      </c>
      <c r="Z170" t="str">
        <f t="shared" si="31"/>
        <v/>
      </c>
      <c r="AA170" t="str">
        <f t="shared" si="32"/>
        <v/>
      </c>
      <c r="AB170" t="str">
        <f t="shared" si="33"/>
        <v/>
      </c>
      <c r="AC170" t="str">
        <f t="shared" si="34"/>
        <v/>
      </c>
      <c r="AD170" t="str">
        <f t="shared" si="35"/>
        <v/>
      </c>
      <c r="AF170" t="s">
        <v>28</v>
      </c>
    </row>
    <row r="171" spans="1:32" x14ac:dyDescent="0.2">
      <c r="A171" t="s">
        <v>2</v>
      </c>
      <c r="B171" t="s">
        <v>15</v>
      </c>
      <c r="D171" s="3">
        <v>110.9</v>
      </c>
      <c r="F171" s="3">
        <v>327.5</v>
      </c>
      <c r="G171" s="3">
        <v>0</v>
      </c>
      <c r="H171" s="3">
        <v>507.8</v>
      </c>
      <c r="I171" s="3">
        <v>0</v>
      </c>
      <c r="J171" s="3">
        <v>0</v>
      </c>
      <c r="K171" s="3">
        <v>634.70000000000005</v>
      </c>
      <c r="O171" t="s">
        <v>21</v>
      </c>
      <c r="Q171" t="str">
        <f t="shared" si="38"/>
        <v/>
      </c>
      <c r="R171" t="str">
        <f t="shared" si="39"/>
        <v/>
      </c>
      <c r="S171" t="str">
        <f t="shared" si="40"/>
        <v>D</v>
      </c>
      <c r="U171" t="str">
        <f t="shared" si="36"/>
        <v>D</v>
      </c>
      <c r="W171" t="str">
        <f t="shared" si="28"/>
        <v/>
      </c>
      <c r="X171" t="str">
        <f t="shared" si="29"/>
        <v/>
      </c>
      <c r="Y171" t="str">
        <f t="shared" si="30"/>
        <v/>
      </c>
      <c r="Z171" t="str">
        <f t="shared" si="31"/>
        <v/>
      </c>
      <c r="AA171" t="str">
        <f t="shared" si="32"/>
        <v/>
      </c>
      <c r="AB171" t="str">
        <f t="shared" si="33"/>
        <v/>
      </c>
      <c r="AC171" t="str">
        <f t="shared" si="34"/>
        <v/>
      </c>
      <c r="AD171" t="str">
        <f t="shared" si="35"/>
        <v>W</v>
      </c>
      <c r="AF171" t="str">
        <f t="shared" si="37"/>
        <v>W</v>
      </c>
    </row>
    <row r="172" spans="1:32" x14ac:dyDescent="0.2">
      <c r="A172" t="s">
        <v>2</v>
      </c>
      <c r="B172" t="s">
        <v>13</v>
      </c>
      <c r="D172" s="3">
        <v>46.2</v>
      </c>
      <c r="E172" s="3">
        <v>195.8</v>
      </c>
      <c r="F172" s="3">
        <v>314</v>
      </c>
      <c r="G172" s="3">
        <v>43.4</v>
      </c>
      <c r="H172" s="3">
        <v>1920.3</v>
      </c>
      <c r="I172" s="3">
        <v>0</v>
      </c>
      <c r="J172" s="3">
        <v>0</v>
      </c>
      <c r="K172" s="3">
        <v>0</v>
      </c>
      <c r="O172" t="s">
        <v>41</v>
      </c>
      <c r="Q172" t="str">
        <f t="shared" si="38"/>
        <v/>
      </c>
      <c r="R172" t="str">
        <f t="shared" si="39"/>
        <v/>
      </c>
      <c r="S172" t="str">
        <f t="shared" si="40"/>
        <v/>
      </c>
      <c r="U172" t="s">
        <v>28</v>
      </c>
      <c r="W172" t="str">
        <f t="shared" si="28"/>
        <v/>
      </c>
      <c r="X172" t="str">
        <f t="shared" si="29"/>
        <v/>
      </c>
      <c r="Y172" t="str">
        <f t="shared" si="30"/>
        <v/>
      </c>
      <c r="Z172" t="str">
        <f t="shared" si="31"/>
        <v/>
      </c>
      <c r="AA172" t="str">
        <f t="shared" si="32"/>
        <v/>
      </c>
      <c r="AB172" t="str">
        <f t="shared" si="33"/>
        <v/>
      </c>
      <c r="AC172" t="str">
        <f t="shared" si="34"/>
        <v/>
      </c>
      <c r="AD172" t="str">
        <f t="shared" si="35"/>
        <v/>
      </c>
      <c r="AF172" t="s">
        <v>28</v>
      </c>
    </row>
    <row r="173" spans="1:32" x14ac:dyDescent="0.2">
      <c r="A173" t="s">
        <v>2</v>
      </c>
      <c r="B173" t="s">
        <v>15</v>
      </c>
      <c r="E173" s="3">
        <v>276.39999999999998</v>
      </c>
      <c r="G173" s="3">
        <v>127240.5</v>
      </c>
      <c r="H173" s="3">
        <v>54089.4</v>
      </c>
      <c r="I173" s="3">
        <v>237.2</v>
      </c>
      <c r="J173" s="3">
        <v>0</v>
      </c>
      <c r="K173" s="3">
        <v>4.3</v>
      </c>
      <c r="O173" t="s">
        <v>21</v>
      </c>
      <c r="Q173" t="str">
        <f t="shared" si="38"/>
        <v/>
      </c>
      <c r="R173" t="str">
        <f t="shared" si="39"/>
        <v>P</v>
      </c>
      <c r="S173" t="str">
        <f t="shared" si="40"/>
        <v>D</v>
      </c>
      <c r="U173" t="str">
        <f t="shared" si="36"/>
        <v>PD</v>
      </c>
      <c r="W173" t="str">
        <f t="shared" si="28"/>
        <v/>
      </c>
      <c r="X173" t="str">
        <f t="shared" si="29"/>
        <v/>
      </c>
      <c r="Y173" t="str">
        <f t="shared" si="30"/>
        <v/>
      </c>
      <c r="Z173" t="str">
        <f t="shared" si="31"/>
        <v>E</v>
      </c>
      <c r="AA173" t="str">
        <f t="shared" si="32"/>
        <v>I</v>
      </c>
      <c r="AB173" t="str">
        <f t="shared" si="33"/>
        <v>T</v>
      </c>
      <c r="AC173" t="str">
        <f t="shared" si="34"/>
        <v/>
      </c>
      <c r="AD173" t="str">
        <f t="shared" si="35"/>
        <v/>
      </c>
      <c r="AF173" t="str">
        <f t="shared" si="37"/>
        <v>EIT</v>
      </c>
    </row>
    <row r="174" spans="1:32" x14ac:dyDescent="0.2">
      <c r="A174" t="s">
        <v>2</v>
      </c>
      <c r="B174" t="s">
        <v>15</v>
      </c>
      <c r="D174" s="3">
        <v>80.400000000000006</v>
      </c>
      <c r="E174" s="3">
        <v>73.5</v>
      </c>
      <c r="F174" s="3">
        <v>0</v>
      </c>
      <c r="G174" s="3">
        <v>0</v>
      </c>
      <c r="H174" s="3">
        <v>0</v>
      </c>
      <c r="I174" s="3">
        <v>263.7</v>
      </c>
      <c r="J174" s="3">
        <v>0</v>
      </c>
      <c r="K174" s="3">
        <v>244.8</v>
      </c>
      <c r="O174" t="s">
        <v>41</v>
      </c>
      <c r="Q174" t="str">
        <f t="shared" si="38"/>
        <v/>
      </c>
      <c r="R174" t="str">
        <f t="shared" si="39"/>
        <v/>
      </c>
      <c r="S174" t="str">
        <f t="shared" si="40"/>
        <v>D</v>
      </c>
      <c r="U174" t="str">
        <f t="shared" si="36"/>
        <v>D</v>
      </c>
      <c r="W174" t="str">
        <f t="shared" si="28"/>
        <v/>
      </c>
      <c r="X174" t="str">
        <f t="shared" si="29"/>
        <v/>
      </c>
      <c r="Y174" t="str">
        <f t="shared" si="30"/>
        <v/>
      </c>
      <c r="Z174" t="str">
        <f t="shared" si="31"/>
        <v/>
      </c>
      <c r="AA174" t="str">
        <f t="shared" si="32"/>
        <v/>
      </c>
      <c r="AB174" t="str">
        <f t="shared" si="33"/>
        <v>T</v>
      </c>
      <c r="AC174" t="str">
        <f t="shared" si="34"/>
        <v/>
      </c>
      <c r="AD174" t="str">
        <f t="shared" si="35"/>
        <v>W</v>
      </c>
      <c r="AF174" t="str">
        <f t="shared" si="37"/>
        <v>TW</v>
      </c>
    </row>
    <row r="175" spans="1:32" x14ac:dyDescent="0.2">
      <c r="A175" t="s">
        <v>2</v>
      </c>
      <c r="B175" t="s">
        <v>15</v>
      </c>
      <c r="I175" s="3">
        <v>0</v>
      </c>
      <c r="J175" s="3">
        <v>0</v>
      </c>
      <c r="K175" s="3">
        <v>0</v>
      </c>
      <c r="O175" t="s">
        <v>21</v>
      </c>
      <c r="Q175" t="str">
        <f t="shared" si="38"/>
        <v/>
      </c>
      <c r="R175" t="str">
        <f t="shared" si="39"/>
        <v/>
      </c>
      <c r="S175" t="str">
        <f t="shared" si="40"/>
        <v/>
      </c>
      <c r="U175" t="s">
        <v>28</v>
      </c>
      <c r="W175" t="str">
        <f t="shared" si="28"/>
        <v/>
      </c>
      <c r="X175" t="str">
        <f t="shared" si="29"/>
        <v/>
      </c>
      <c r="Y175" t="str">
        <f t="shared" si="30"/>
        <v/>
      </c>
      <c r="Z175" t="str">
        <f t="shared" si="31"/>
        <v/>
      </c>
      <c r="AA175" t="str">
        <f t="shared" si="32"/>
        <v/>
      </c>
      <c r="AB175" t="str">
        <f t="shared" si="33"/>
        <v/>
      </c>
      <c r="AC175" t="str">
        <f t="shared" si="34"/>
        <v/>
      </c>
      <c r="AD175" t="str">
        <f t="shared" si="35"/>
        <v/>
      </c>
      <c r="AF175" t="s">
        <v>28</v>
      </c>
    </row>
    <row r="176" spans="1:32" x14ac:dyDescent="0.2">
      <c r="A176" t="s">
        <v>2</v>
      </c>
      <c r="B176" t="s">
        <v>13</v>
      </c>
      <c r="D176" s="3">
        <v>36.700000000000003</v>
      </c>
      <c r="E176" s="3">
        <v>108.8</v>
      </c>
      <c r="F176" s="3">
        <v>1352.1</v>
      </c>
      <c r="G176" s="3">
        <v>2886.5</v>
      </c>
      <c r="H176" s="3">
        <v>1263.5</v>
      </c>
      <c r="I176" s="3">
        <v>14.8</v>
      </c>
      <c r="J176" s="3">
        <v>7.2</v>
      </c>
      <c r="K176" s="3">
        <v>2337</v>
      </c>
      <c r="O176" t="s">
        <v>41</v>
      </c>
      <c r="Q176" t="str">
        <f t="shared" si="38"/>
        <v>S</v>
      </c>
      <c r="R176" t="str">
        <f t="shared" si="39"/>
        <v/>
      </c>
      <c r="S176" t="str">
        <f t="shared" si="40"/>
        <v>D</v>
      </c>
      <c r="U176" t="str">
        <f t="shared" si="36"/>
        <v>SD</v>
      </c>
      <c r="W176" t="str">
        <f t="shared" si="28"/>
        <v/>
      </c>
      <c r="X176" t="str">
        <f t="shared" si="29"/>
        <v/>
      </c>
      <c r="Y176" t="str">
        <f t="shared" si="30"/>
        <v>D</v>
      </c>
      <c r="Z176" t="str">
        <f t="shared" si="31"/>
        <v/>
      </c>
      <c r="AA176" t="str">
        <f t="shared" si="32"/>
        <v/>
      </c>
      <c r="AB176" t="str">
        <f t="shared" si="33"/>
        <v/>
      </c>
      <c r="AC176" t="str">
        <f t="shared" si="34"/>
        <v/>
      </c>
      <c r="AD176" t="str">
        <f t="shared" si="35"/>
        <v>W</v>
      </c>
      <c r="AF176" t="str">
        <f t="shared" si="37"/>
        <v>DW</v>
      </c>
    </row>
    <row r="177" spans="1:32" x14ac:dyDescent="0.2">
      <c r="A177" t="s">
        <v>2</v>
      </c>
      <c r="B177" t="s">
        <v>15</v>
      </c>
      <c r="E177" s="3">
        <v>974</v>
      </c>
      <c r="F177" s="3">
        <v>420.9</v>
      </c>
      <c r="G177" s="3">
        <v>48.9</v>
      </c>
      <c r="I177" s="3">
        <v>93.7</v>
      </c>
      <c r="J177" s="3"/>
      <c r="K177" s="3">
        <v>1916.2</v>
      </c>
      <c r="O177" t="s">
        <v>21</v>
      </c>
      <c r="Q177" t="str">
        <f t="shared" si="38"/>
        <v>S</v>
      </c>
      <c r="R177" t="str">
        <f t="shared" si="39"/>
        <v/>
      </c>
      <c r="S177" t="str">
        <f t="shared" si="40"/>
        <v>D</v>
      </c>
      <c r="U177" t="str">
        <f t="shared" si="36"/>
        <v>SD</v>
      </c>
      <c r="W177" t="str">
        <f t="shared" si="28"/>
        <v/>
      </c>
      <c r="X177" t="str">
        <f t="shared" si="29"/>
        <v>Y</v>
      </c>
      <c r="Y177" t="str">
        <f t="shared" si="30"/>
        <v>D</v>
      </c>
      <c r="Z177" t="str">
        <f t="shared" si="31"/>
        <v/>
      </c>
      <c r="AA177" t="str">
        <f t="shared" si="32"/>
        <v/>
      </c>
      <c r="AB177" t="str">
        <f t="shared" si="33"/>
        <v>T</v>
      </c>
      <c r="AC177" t="str">
        <f t="shared" si="34"/>
        <v/>
      </c>
      <c r="AD177" t="str">
        <f t="shared" si="35"/>
        <v>W</v>
      </c>
      <c r="AF177" t="str">
        <f t="shared" si="37"/>
        <v>YDTW</v>
      </c>
    </row>
    <row r="178" spans="1:32" x14ac:dyDescent="0.2">
      <c r="A178" t="s">
        <v>2</v>
      </c>
      <c r="B178" t="s">
        <v>15</v>
      </c>
      <c r="D178" s="3">
        <v>24</v>
      </c>
      <c r="E178" s="3">
        <v>15.3</v>
      </c>
      <c r="F178" s="3">
        <v>274.8</v>
      </c>
      <c r="G178" s="3">
        <v>64.400000000000006</v>
      </c>
      <c r="H178" s="3">
        <v>1102.3</v>
      </c>
      <c r="I178" s="3">
        <v>0</v>
      </c>
      <c r="J178" s="3">
        <v>0</v>
      </c>
      <c r="K178" s="3">
        <v>15.2</v>
      </c>
      <c r="O178" t="s">
        <v>41</v>
      </c>
      <c r="Q178" t="str">
        <f t="shared" si="38"/>
        <v/>
      </c>
      <c r="R178" t="str">
        <f t="shared" si="39"/>
        <v/>
      </c>
      <c r="S178" t="str">
        <f t="shared" si="40"/>
        <v/>
      </c>
      <c r="U178" t="s">
        <v>28</v>
      </c>
      <c r="W178" t="str">
        <f t="shared" si="28"/>
        <v/>
      </c>
      <c r="X178" t="str">
        <f t="shared" si="29"/>
        <v/>
      </c>
      <c r="Y178" t="str">
        <f t="shared" si="30"/>
        <v/>
      </c>
      <c r="Z178" t="str">
        <f t="shared" si="31"/>
        <v/>
      </c>
      <c r="AA178" t="str">
        <f t="shared" si="32"/>
        <v/>
      </c>
      <c r="AB178" t="str">
        <f t="shared" si="33"/>
        <v/>
      </c>
      <c r="AC178" t="str">
        <f t="shared" si="34"/>
        <v/>
      </c>
      <c r="AD178" t="str">
        <f t="shared" si="35"/>
        <v/>
      </c>
      <c r="AF178" t="s">
        <v>28</v>
      </c>
    </row>
    <row r="179" spans="1:32" x14ac:dyDescent="0.2">
      <c r="A179" t="s">
        <v>2</v>
      </c>
      <c r="B179" t="s">
        <v>14</v>
      </c>
      <c r="D179" s="3">
        <v>72</v>
      </c>
      <c r="E179" s="3">
        <v>501.4</v>
      </c>
      <c r="F179" s="3">
        <v>160.30000000000001</v>
      </c>
      <c r="G179" s="3">
        <v>86.7</v>
      </c>
      <c r="H179" s="3"/>
      <c r="I179" s="3">
        <v>0</v>
      </c>
      <c r="J179" s="3">
        <v>0</v>
      </c>
      <c r="K179" s="3">
        <v>0</v>
      </c>
      <c r="O179" t="s">
        <v>21</v>
      </c>
      <c r="Q179" t="str">
        <f t="shared" si="38"/>
        <v>S</v>
      </c>
      <c r="R179" t="str">
        <f t="shared" si="39"/>
        <v/>
      </c>
      <c r="S179" t="str">
        <f t="shared" si="40"/>
        <v/>
      </c>
      <c r="U179" t="str">
        <f t="shared" si="36"/>
        <v>S</v>
      </c>
      <c r="W179" t="str">
        <f t="shared" si="28"/>
        <v/>
      </c>
      <c r="X179" t="str">
        <f t="shared" si="29"/>
        <v>Y</v>
      </c>
      <c r="Y179" t="str">
        <f t="shared" si="30"/>
        <v/>
      </c>
      <c r="Z179" t="str">
        <f t="shared" si="31"/>
        <v/>
      </c>
      <c r="AA179" t="str">
        <f t="shared" si="32"/>
        <v/>
      </c>
      <c r="AB179" t="str">
        <f t="shared" si="33"/>
        <v/>
      </c>
      <c r="AC179" t="str">
        <f t="shared" si="34"/>
        <v/>
      </c>
      <c r="AD179" t="str">
        <f t="shared" si="35"/>
        <v/>
      </c>
      <c r="AF179" t="str">
        <f t="shared" si="37"/>
        <v>Y</v>
      </c>
    </row>
    <row r="180" spans="1:32" x14ac:dyDescent="0.2">
      <c r="A180" t="s">
        <v>2</v>
      </c>
      <c r="B180" t="s">
        <v>15</v>
      </c>
      <c r="E180" s="3">
        <v>3945.7</v>
      </c>
      <c r="F180" s="3">
        <v>461.6</v>
      </c>
      <c r="G180" s="9">
        <v>69385.8</v>
      </c>
      <c r="I180" s="3"/>
      <c r="J180" s="3"/>
      <c r="K180" s="3">
        <v>71.099999999999994</v>
      </c>
      <c r="O180" t="s">
        <v>21</v>
      </c>
      <c r="Q180" t="str">
        <f t="shared" si="38"/>
        <v>S</v>
      </c>
      <c r="R180" t="str">
        <f t="shared" si="39"/>
        <v>P</v>
      </c>
      <c r="S180" t="str">
        <f t="shared" si="40"/>
        <v/>
      </c>
      <c r="U180" t="str">
        <f t="shared" si="36"/>
        <v>SP</v>
      </c>
      <c r="W180" t="str">
        <f t="shared" si="28"/>
        <v/>
      </c>
      <c r="X180" t="str">
        <f t="shared" si="29"/>
        <v>Y</v>
      </c>
      <c r="Y180" t="str">
        <f t="shared" si="30"/>
        <v>D</v>
      </c>
      <c r="Z180" t="str">
        <f t="shared" si="31"/>
        <v>E</v>
      </c>
      <c r="AA180" t="str">
        <f t="shared" si="32"/>
        <v/>
      </c>
      <c r="AB180" t="str">
        <f t="shared" si="33"/>
        <v/>
      </c>
      <c r="AC180" t="str">
        <f t="shared" si="34"/>
        <v/>
      </c>
      <c r="AD180" t="str">
        <f t="shared" si="35"/>
        <v/>
      </c>
      <c r="AF180" t="str">
        <f t="shared" si="37"/>
        <v>YDE</v>
      </c>
    </row>
    <row r="181" spans="1:32" x14ac:dyDescent="0.2">
      <c r="A181" t="s">
        <v>2</v>
      </c>
      <c r="B181" t="s">
        <v>13</v>
      </c>
      <c r="D181" s="3">
        <v>120</v>
      </c>
      <c r="E181" s="3">
        <v>0</v>
      </c>
      <c r="F181" s="3">
        <v>51</v>
      </c>
      <c r="G181" s="3"/>
      <c r="H181" s="3"/>
      <c r="I181" s="3"/>
      <c r="J181" s="3"/>
      <c r="K181" s="3">
        <v>23</v>
      </c>
      <c r="O181" t="s">
        <v>21</v>
      </c>
      <c r="Q181" t="str">
        <f t="shared" si="38"/>
        <v/>
      </c>
      <c r="R181" t="str">
        <f t="shared" si="39"/>
        <v/>
      </c>
      <c r="S181" t="str">
        <f t="shared" si="40"/>
        <v/>
      </c>
      <c r="U181" t="s">
        <v>28</v>
      </c>
      <c r="W181" t="str">
        <f t="shared" si="28"/>
        <v/>
      </c>
      <c r="X181" t="str">
        <f t="shared" si="29"/>
        <v/>
      </c>
      <c r="Y181" t="str">
        <f t="shared" si="30"/>
        <v/>
      </c>
      <c r="Z181" t="str">
        <f t="shared" si="31"/>
        <v/>
      </c>
      <c r="AA181" t="str">
        <f t="shared" si="32"/>
        <v/>
      </c>
      <c r="AB181" t="str">
        <f t="shared" si="33"/>
        <v/>
      </c>
      <c r="AC181" t="str">
        <f t="shared" si="34"/>
        <v/>
      </c>
      <c r="AD181" t="str">
        <f t="shared" si="35"/>
        <v/>
      </c>
      <c r="AF181" t="s">
        <v>28</v>
      </c>
    </row>
    <row r="182" spans="1:32" x14ac:dyDescent="0.2">
      <c r="A182" t="s">
        <v>2</v>
      </c>
      <c r="B182" t="s">
        <v>15</v>
      </c>
      <c r="D182" s="3">
        <v>555.4</v>
      </c>
      <c r="E182" s="3">
        <v>120.9</v>
      </c>
      <c r="G182" s="3">
        <v>227322.6</v>
      </c>
      <c r="H182" s="3">
        <v>27.5</v>
      </c>
      <c r="I182" s="3">
        <v>0</v>
      </c>
      <c r="J182" s="3">
        <v>0</v>
      </c>
      <c r="K182" s="3">
        <v>348.9</v>
      </c>
      <c r="O182" t="s">
        <v>21</v>
      </c>
      <c r="Q182" t="str">
        <f t="shared" si="38"/>
        <v>S</v>
      </c>
      <c r="R182" t="str">
        <f t="shared" si="39"/>
        <v>P</v>
      </c>
      <c r="S182" t="str">
        <f t="shared" si="40"/>
        <v>D</v>
      </c>
      <c r="U182" t="str">
        <f t="shared" si="36"/>
        <v>SPD</v>
      </c>
      <c r="W182" t="str">
        <f t="shared" si="28"/>
        <v>S</v>
      </c>
      <c r="X182" t="str">
        <f t="shared" si="29"/>
        <v/>
      </c>
      <c r="Y182" t="str">
        <f t="shared" si="30"/>
        <v/>
      </c>
      <c r="Z182" t="str">
        <f t="shared" si="31"/>
        <v>E</v>
      </c>
      <c r="AA182" t="str">
        <f t="shared" si="32"/>
        <v/>
      </c>
      <c r="AB182" t="str">
        <f t="shared" si="33"/>
        <v/>
      </c>
      <c r="AC182" t="str">
        <f t="shared" si="34"/>
        <v/>
      </c>
      <c r="AD182" t="str">
        <f t="shared" si="35"/>
        <v>W</v>
      </c>
      <c r="AF182" t="str">
        <f t="shared" si="37"/>
        <v>SEW</v>
      </c>
    </row>
    <row r="183" spans="1:32" x14ac:dyDescent="0.2">
      <c r="A183" t="s">
        <v>2</v>
      </c>
      <c r="B183" t="s">
        <v>15</v>
      </c>
      <c r="D183" s="3">
        <v>61</v>
      </c>
      <c r="E183" s="3">
        <v>207</v>
      </c>
      <c r="G183" s="3">
        <v>113103</v>
      </c>
      <c r="H183" s="3">
        <v>486</v>
      </c>
      <c r="I183" s="3">
        <v>225</v>
      </c>
      <c r="J183" s="3">
        <v>60</v>
      </c>
      <c r="K183" s="3">
        <v>16</v>
      </c>
      <c r="O183" t="s">
        <v>21</v>
      </c>
      <c r="Q183" t="str">
        <f t="shared" si="38"/>
        <v/>
      </c>
      <c r="R183" t="str">
        <f t="shared" si="39"/>
        <v>P</v>
      </c>
      <c r="S183" t="str">
        <f t="shared" si="40"/>
        <v>D</v>
      </c>
      <c r="U183" t="str">
        <f t="shared" si="36"/>
        <v>PD</v>
      </c>
      <c r="W183" t="str">
        <f t="shared" si="28"/>
        <v/>
      </c>
      <c r="X183" t="str">
        <f t="shared" si="29"/>
        <v/>
      </c>
      <c r="Y183" t="str">
        <f t="shared" si="30"/>
        <v/>
      </c>
      <c r="Z183" t="str">
        <f t="shared" si="31"/>
        <v>E</v>
      </c>
      <c r="AA183" t="str">
        <f t="shared" si="32"/>
        <v/>
      </c>
      <c r="AB183" t="str">
        <f t="shared" si="33"/>
        <v>T</v>
      </c>
      <c r="AC183" t="str">
        <f t="shared" si="34"/>
        <v>O</v>
      </c>
      <c r="AD183" t="str">
        <f t="shared" si="35"/>
        <v/>
      </c>
      <c r="AF183" t="str">
        <f t="shared" si="37"/>
        <v>ETO</v>
      </c>
    </row>
    <row r="184" spans="1:32" x14ac:dyDescent="0.2">
      <c r="A184" t="s">
        <v>2</v>
      </c>
      <c r="B184" t="s">
        <v>15</v>
      </c>
      <c r="D184" s="3">
        <v>53.7</v>
      </c>
      <c r="E184" s="3">
        <v>111.7</v>
      </c>
      <c r="F184" s="3">
        <v>89.9</v>
      </c>
      <c r="G184" s="3">
        <v>48.5</v>
      </c>
      <c r="H184" s="3">
        <v>3201.6</v>
      </c>
      <c r="I184" s="3">
        <v>0</v>
      </c>
      <c r="J184" s="3">
        <v>0</v>
      </c>
      <c r="K184" s="3">
        <v>118.2</v>
      </c>
      <c r="O184" t="s">
        <v>41</v>
      </c>
      <c r="Q184" t="str">
        <f t="shared" si="38"/>
        <v/>
      </c>
      <c r="R184" t="str">
        <f t="shared" si="39"/>
        <v/>
      </c>
      <c r="S184" t="str">
        <f t="shared" si="40"/>
        <v/>
      </c>
      <c r="U184" t="s">
        <v>28</v>
      </c>
      <c r="W184" t="str">
        <f t="shared" si="28"/>
        <v/>
      </c>
      <c r="X184" t="str">
        <f t="shared" si="29"/>
        <v/>
      </c>
      <c r="Y184" t="str">
        <f t="shared" si="30"/>
        <v/>
      </c>
      <c r="Z184" t="str">
        <f t="shared" si="31"/>
        <v/>
      </c>
      <c r="AA184" t="str">
        <f t="shared" si="32"/>
        <v/>
      </c>
      <c r="AB184" t="str">
        <f t="shared" si="33"/>
        <v/>
      </c>
      <c r="AC184" t="str">
        <f t="shared" si="34"/>
        <v/>
      </c>
      <c r="AD184" t="str">
        <f t="shared" si="35"/>
        <v/>
      </c>
      <c r="AF184" t="s">
        <v>28</v>
      </c>
    </row>
    <row r="185" spans="1:32" x14ac:dyDescent="0.2">
      <c r="A185" t="s">
        <v>2</v>
      </c>
      <c r="B185" t="s">
        <v>13</v>
      </c>
      <c r="F185" s="3">
        <v>18.899999999999999</v>
      </c>
      <c r="G185" s="3"/>
      <c r="H185" s="3"/>
      <c r="I185" s="3">
        <v>0</v>
      </c>
      <c r="J185" s="3">
        <v>0</v>
      </c>
      <c r="K185" s="3">
        <v>0</v>
      </c>
      <c r="O185" t="s">
        <v>21</v>
      </c>
      <c r="Q185" t="str">
        <f t="shared" si="38"/>
        <v/>
      </c>
      <c r="R185" t="str">
        <f t="shared" si="39"/>
        <v/>
      </c>
      <c r="S185" t="str">
        <f t="shared" si="40"/>
        <v/>
      </c>
      <c r="U185" t="s">
        <v>28</v>
      </c>
      <c r="W185" t="str">
        <f t="shared" si="28"/>
        <v/>
      </c>
      <c r="X185" t="str">
        <f t="shared" si="29"/>
        <v/>
      </c>
      <c r="Y185" t="str">
        <f t="shared" si="30"/>
        <v/>
      </c>
      <c r="Z185" t="str">
        <f t="shared" si="31"/>
        <v/>
      </c>
      <c r="AA185" t="str">
        <f t="shared" si="32"/>
        <v/>
      </c>
      <c r="AB185" t="str">
        <f t="shared" si="33"/>
        <v/>
      </c>
      <c r="AC185" t="str">
        <f t="shared" si="34"/>
        <v/>
      </c>
      <c r="AD185" t="str">
        <f t="shared" si="35"/>
        <v/>
      </c>
      <c r="AF185" t="s">
        <v>28</v>
      </c>
    </row>
    <row r="186" spans="1:32" x14ac:dyDescent="0.2">
      <c r="A186" t="s">
        <v>2</v>
      </c>
      <c r="B186" t="s">
        <v>13</v>
      </c>
      <c r="D186" s="3">
        <v>108.6</v>
      </c>
      <c r="E186" s="3">
        <v>94.2</v>
      </c>
      <c r="F186" s="3">
        <v>638.9</v>
      </c>
      <c r="G186" s="3">
        <v>49.1</v>
      </c>
      <c r="H186" s="3">
        <v>0</v>
      </c>
      <c r="I186" s="3">
        <v>0</v>
      </c>
      <c r="J186" s="3">
        <v>0</v>
      </c>
      <c r="K186" s="3">
        <v>0</v>
      </c>
      <c r="O186" t="s">
        <v>41</v>
      </c>
      <c r="Q186" t="str">
        <f t="shared" si="38"/>
        <v>S</v>
      </c>
      <c r="R186" t="str">
        <f t="shared" si="39"/>
        <v/>
      </c>
      <c r="S186" t="str">
        <f t="shared" si="40"/>
        <v/>
      </c>
      <c r="U186" t="str">
        <f t="shared" si="36"/>
        <v>S</v>
      </c>
      <c r="W186" t="str">
        <f t="shared" si="28"/>
        <v/>
      </c>
      <c r="X186" t="str">
        <f t="shared" si="29"/>
        <v/>
      </c>
      <c r="Y186" t="str">
        <f t="shared" si="30"/>
        <v>D</v>
      </c>
      <c r="Z186" t="str">
        <f t="shared" si="31"/>
        <v/>
      </c>
      <c r="AA186" t="str">
        <f t="shared" si="32"/>
        <v/>
      </c>
      <c r="AB186" t="str">
        <f t="shared" si="33"/>
        <v/>
      </c>
      <c r="AC186" t="str">
        <f t="shared" si="34"/>
        <v/>
      </c>
      <c r="AD186" t="str">
        <f t="shared" si="35"/>
        <v/>
      </c>
      <c r="AF186" t="str">
        <f t="shared" si="37"/>
        <v>D</v>
      </c>
    </row>
    <row r="187" spans="1:32" x14ac:dyDescent="0.2">
      <c r="A187" t="s">
        <v>2</v>
      </c>
      <c r="B187" t="s">
        <v>15</v>
      </c>
      <c r="D187" s="3">
        <v>57.4</v>
      </c>
      <c r="E187" s="3">
        <v>46.5</v>
      </c>
      <c r="F187" s="3">
        <v>88.8</v>
      </c>
      <c r="G187" s="3">
        <v>14329.4</v>
      </c>
      <c r="H187" s="3">
        <v>3957.6</v>
      </c>
      <c r="I187" s="3">
        <v>0</v>
      </c>
      <c r="J187" s="3">
        <v>0</v>
      </c>
      <c r="K187" s="3">
        <v>0</v>
      </c>
      <c r="O187" t="s">
        <v>41</v>
      </c>
      <c r="Q187" t="str">
        <f t="shared" si="38"/>
        <v/>
      </c>
      <c r="R187" t="str">
        <f t="shared" si="39"/>
        <v>P</v>
      </c>
      <c r="S187" t="str">
        <f t="shared" si="40"/>
        <v/>
      </c>
      <c r="U187" t="str">
        <f t="shared" si="36"/>
        <v>P</v>
      </c>
      <c r="W187" t="str">
        <f t="shared" si="28"/>
        <v/>
      </c>
      <c r="X187" t="str">
        <f t="shared" si="29"/>
        <v/>
      </c>
      <c r="Y187" t="str">
        <f t="shared" si="30"/>
        <v/>
      </c>
      <c r="Z187" t="str">
        <f t="shared" si="31"/>
        <v>E</v>
      </c>
      <c r="AA187" t="str">
        <f t="shared" si="32"/>
        <v/>
      </c>
      <c r="AB187" t="str">
        <f t="shared" si="33"/>
        <v/>
      </c>
      <c r="AC187" t="str">
        <f t="shared" si="34"/>
        <v/>
      </c>
      <c r="AD187" t="str">
        <f t="shared" si="35"/>
        <v/>
      </c>
      <c r="AF187" t="str">
        <f t="shared" si="37"/>
        <v>E</v>
      </c>
    </row>
    <row r="188" spans="1:32" x14ac:dyDescent="0.2">
      <c r="A188" t="s">
        <v>2</v>
      </c>
      <c r="B188" t="s">
        <v>14</v>
      </c>
      <c r="E188" s="3">
        <v>37.200000000000003</v>
      </c>
      <c r="H188" s="3">
        <v>0</v>
      </c>
      <c r="I188" s="3">
        <v>0</v>
      </c>
      <c r="J188" s="3">
        <v>0</v>
      </c>
      <c r="K188" s="3">
        <v>0</v>
      </c>
      <c r="O188" t="s">
        <v>21</v>
      </c>
      <c r="Q188" t="str">
        <f t="shared" si="38"/>
        <v/>
      </c>
      <c r="R188" t="str">
        <f t="shared" si="39"/>
        <v/>
      </c>
      <c r="S188" t="str">
        <f t="shared" si="40"/>
        <v/>
      </c>
      <c r="U188" t="s">
        <v>28</v>
      </c>
      <c r="W188" t="str">
        <f t="shared" si="28"/>
        <v/>
      </c>
      <c r="X188" t="str">
        <f t="shared" si="29"/>
        <v/>
      </c>
      <c r="Y188" t="str">
        <f t="shared" si="30"/>
        <v/>
      </c>
      <c r="Z188" t="str">
        <f t="shared" si="31"/>
        <v/>
      </c>
      <c r="AA188" t="str">
        <f t="shared" si="32"/>
        <v/>
      </c>
      <c r="AB188" t="str">
        <f t="shared" si="33"/>
        <v/>
      </c>
      <c r="AC188" t="str">
        <f t="shared" si="34"/>
        <v/>
      </c>
      <c r="AD188" t="str">
        <f t="shared" si="35"/>
        <v/>
      </c>
      <c r="AF188" t="s">
        <v>28</v>
      </c>
    </row>
    <row r="189" spans="1:32" x14ac:dyDescent="0.2">
      <c r="A189" t="s">
        <v>2</v>
      </c>
      <c r="B189" t="s">
        <v>13</v>
      </c>
      <c r="H189" s="3">
        <v>0</v>
      </c>
      <c r="I189" s="3">
        <v>0</v>
      </c>
      <c r="J189" s="3">
        <v>0</v>
      </c>
      <c r="K189" s="3">
        <v>0</v>
      </c>
      <c r="O189" t="s">
        <v>21</v>
      </c>
      <c r="Q189" t="str">
        <f t="shared" si="38"/>
        <v/>
      </c>
      <c r="R189" t="str">
        <f t="shared" si="39"/>
        <v/>
      </c>
      <c r="S189" t="str">
        <f t="shared" si="40"/>
        <v/>
      </c>
      <c r="U189" t="s">
        <v>28</v>
      </c>
      <c r="W189" t="str">
        <f t="shared" si="28"/>
        <v/>
      </c>
      <c r="X189" t="str">
        <f t="shared" si="29"/>
        <v/>
      </c>
      <c r="Y189" t="str">
        <f t="shared" si="30"/>
        <v/>
      </c>
      <c r="Z189" t="str">
        <f t="shared" si="31"/>
        <v/>
      </c>
      <c r="AA189" t="str">
        <f t="shared" si="32"/>
        <v/>
      </c>
      <c r="AB189" t="str">
        <f t="shared" si="33"/>
        <v/>
      </c>
      <c r="AC189" t="str">
        <f t="shared" si="34"/>
        <v/>
      </c>
      <c r="AD189" t="str">
        <f t="shared" si="35"/>
        <v/>
      </c>
      <c r="AF189" t="s">
        <v>28</v>
      </c>
    </row>
    <row r="190" spans="1:32" x14ac:dyDescent="0.2">
      <c r="A190" t="s">
        <v>2</v>
      </c>
      <c r="B190" t="s">
        <v>13</v>
      </c>
      <c r="D190" s="3">
        <v>0</v>
      </c>
      <c r="E190" s="3">
        <v>13.2</v>
      </c>
      <c r="F190" s="3">
        <v>16.7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O190" t="s">
        <v>41</v>
      </c>
      <c r="Q190" t="str">
        <f t="shared" si="38"/>
        <v/>
      </c>
      <c r="R190" t="str">
        <f t="shared" si="39"/>
        <v/>
      </c>
      <c r="S190" t="str">
        <f t="shared" si="40"/>
        <v/>
      </c>
      <c r="U190" t="s">
        <v>28</v>
      </c>
      <c r="W190" t="str">
        <f t="shared" si="28"/>
        <v/>
      </c>
      <c r="X190" t="str">
        <f t="shared" si="29"/>
        <v/>
      </c>
      <c r="Y190" t="str">
        <f t="shared" si="30"/>
        <v/>
      </c>
      <c r="Z190" t="str">
        <f t="shared" si="31"/>
        <v/>
      </c>
      <c r="AA190" t="str">
        <f t="shared" si="32"/>
        <v/>
      </c>
      <c r="AB190" t="str">
        <f t="shared" si="33"/>
        <v/>
      </c>
      <c r="AC190" t="str">
        <f t="shared" si="34"/>
        <v/>
      </c>
      <c r="AD190" t="str">
        <f t="shared" si="35"/>
        <v/>
      </c>
      <c r="AF190" t="s">
        <v>28</v>
      </c>
    </row>
    <row r="191" spans="1:32" x14ac:dyDescent="0.2">
      <c r="A191" t="s">
        <v>2</v>
      </c>
      <c r="B191" t="s">
        <v>14</v>
      </c>
      <c r="D191" s="3">
        <v>29</v>
      </c>
      <c r="E191" s="3">
        <v>37</v>
      </c>
      <c r="F191" s="3">
        <v>40</v>
      </c>
      <c r="G191" s="3">
        <v>70</v>
      </c>
      <c r="H191" s="3">
        <v>5231</v>
      </c>
      <c r="I191" s="3">
        <v>184</v>
      </c>
      <c r="J191" s="3">
        <v>32</v>
      </c>
      <c r="K191" s="3">
        <v>15</v>
      </c>
      <c r="O191" t="s">
        <v>41</v>
      </c>
      <c r="Q191" t="str">
        <f t="shared" si="38"/>
        <v/>
      </c>
      <c r="R191" t="str">
        <f t="shared" si="39"/>
        <v>P</v>
      </c>
      <c r="S191" t="str">
        <f t="shared" si="40"/>
        <v>D</v>
      </c>
      <c r="U191" t="str">
        <f t="shared" si="36"/>
        <v>PD</v>
      </c>
      <c r="W191" t="str">
        <f t="shared" si="28"/>
        <v/>
      </c>
      <c r="X191" t="str">
        <f t="shared" si="29"/>
        <v/>
      </c>
      <c r="Y191" t="str">
        <f t="shared" si="30"/>
        <v/>
      </c>
      <c r="Z191" t="str">
        <f t="shared" si="31"/>
        <v/>
      </c>
      <c r="AA191" t="str">
        <f t="shared" si="32"/>
        <v>I</v>
      </c>
      <c r="AB191" t="str">
        <f t="shared" si="33"/>
        <v>T</v>
      </c>
      <c r="AC191" t="str">
        <f t="shared" si="34"/>
        <v>O</v>
      </c>
      <c r="AD191" t="str">
        <f t="shared" si="35"/>
        <v/>
      </c>
      <c r="AF191" t="str">
        <f t="shared" si="37"/>
        <v>ITO</v>
      </c>
    </row>
    <row r="192" spans="1:32" x14ac:dyDescent="0.2">
      <c r="A192" t="s">
        <v>2</v>
      </c>
      <c r="B192" t="s">
        <v>13</v>
      </c>
      <c r="D192" s="3">
        <v>243</v>
      </c>
      <c r="E192" s="3">
        <v>64.900000000000006</v>
      </c>
      <c r="F192" s="3">
        <v>7518.8</v>
      </c>
      <c r="G192" s="9">
        <v>128149.5</v>
      </c>
      <c r="H192" s="3">
        <v>12373.8</v>
      </c>
      <c r="I192" s="3">
        <v>0</v>
      </c>
      <c r="J192" s="3">
        <v>0</v>
      </c>
      <c r="K192" s="3">
        <v>205.3</v>
      </c>
      <c r="O192" t="s">
        <v>41</v>
      </c>
      <c r="Q192" t="str">
        <f t="shared" si="38"/>
        <v>S</v>
      </c>
      <c r="R192" t="str">
        <f t="shared" si="39"/>
        <v>P</v>
      </c>
      <c r="S192" t="str">
        <f t="shared" si="40"/>
        <v/>
      </c>
      <c r="U192" t="str">
        <f t="shared" si="36"/>
        <v>SP</v>
      </c>
      <c r="W192" t="str">
        <f t="shared" si="28"/>
        <v/>
      </c>
      <c r="X192" t="str">
        <f t="shared" si="29"/>
        <v/>
      </c>
      <c r="Y192" t="str">
        <f t="shared" si="30"/>
        <v>D</v>
      </c>
      <c r="Z192" t="str">
        <f t="shared" si="31"/>
        <v>E</v>
      </c>
      <c r="AA192" t="str">
        <f t="shared" si="32"/>
        <v>I</v>
      </c>
      <c r="AB192" t="str">
        <f t="shared" si="33"/>
        <v/>
      </c>
      <c r="AC192" t="str">
        <f t="shared" si="34"/>
        <v/>
      </c>
      <c r="AD192" t="str">
        <f t="shared" si="35"/>
        <v/>
      </c>
      <c r="AF192" t="str">
        <f t="shared" si="37"/>
        <v>DEI</v>
      </c>
    </row>
    <row r="193" spans="1:32" x14ac:dyDescent="0.2">
      <c r="A193" t="s">
        <v>2</v>
      </c>
      <c r="B193" t="s">
        <v>15</v>
      </c>
      <c r="H193" s="3">
        <v>1407.1</v>
      </c>
      <c r="I193" s="3">
        <v>395.6</v>
      </c>
      <c r="J193" s="3">
        <v>39.799999999999997</v>
      </c>
      <c r="K193" s="3">
        <v>0</v>
      </c>
      <c r="O193" t="s">
        <v>21</v>
      </c>
      <c r="Q193" t="str">
        <f t="shared" si="38"/>
        <v/>
      </c>
      <c r="R193" t="str">
        <f t="shared" si="39"/>
        <v/>
      </c>
      <c r="S193" t="str">
        <f t="shared" si="40"/>
        <v>D</v>
      </c>
      <c r="U193" t="str">
        <f t="shared" si="36"/>
        <v>D</v>
      </c>
      <c r="W193" t="str">
        <f t="shared" si="28"/>
        <v/>
      </c>
      <c r="X193" t="str">
        <f t="shared" si="29"/>
        <v/>
      </c>
      <c r="Y193" t="str">
        <f t="shared" si="30"/>
        <v/>
      </c>
      <c r="Z193" t="str">
        <f t="shared" si="31"/>
        <v/>
      </c>
      <c r="AA193" t="str">
        <f t="shared" si="32"/>
        <v/>
      </c>
      <c r="AB193" t="str">
        <f t="shared" si="33"/>
        <v>T</v>
      </c>
      <c r="AC193" t="str">
        <f t="shared" si="34"/>
        <v>O</v>
      </c>
      <c r="AD193" t="str">
        <f t="shared" si="35"/>
        <v/>
      </c>
      <c r="AF193" t="str">
        <f t="shared" si="37"/>
        <v>TO</v>
      </c>
    </row>
    <row r="194" spans="1:32" x14ac:dyDescent="0.2">
      <c r="A194" t="s">
        <v>2</v>
      </c>
      <c r="B194" t="s">
        <v>15</v>
      </c>
      <c r="D194" s="3">
        <v>117.5</v>
      </c>
      <c r="E194" s="3">
        <v>88.5</v>
      </c>
      <c r="F194" s="3">
        <v>111.9</v>
      </c>
      <c r="G194" s="3">
        <v>53944.6</v>
      </c>
      <c r="I194" s="3">
        <v>0</v>
      </c>
      <c r="J194" s="3">
        <v>0</v>
      </c>
      <c r="K194" s="3">
        <v>7.8</v>
      </c>
      <c r="O194" t="s">
        <v>21</v>
      </c>
      <c r="Q194" t="str">
        <f t="shared" si="38"/>
        <v/>
      </c>
      <c r="R194" t="str">
        <f t="shared" si="39"/>
        <v>P</v>
      </c>
      <c r="S194" t="str">
        <f t="shared" si="40"/>
        <v/>
      </c>
      <c r="U194" t="str">
        <f t="shared" si="36"/>
        <v>P</v>
      </c>
      <c r="W194" t="str">
        <f t="shared" si="28"/>
        <v/>
      </c>
      <c r="X194" t="str">
        <f t="shared" si="29"/>
        <v/>
      </c>
      <c r="Y194" t="str">
        <f t="shared" si="30"/>
        <v/>
      </c>
      <c r="Z194" t="str">
        <f t="shared" si="31"/>
        <v>E</v>
      </c>
      <c r="AA194" t="str">
        <f t="shared" si="32"/>
        <v/>
      </c>
      <c r="AB194" t="str">
        <f t="shared" si="33"/>
        <v/>
      </c>
      <c r="AC194" t="str">
        <f t="shared" si="34"/>
        <v/>
      </c>
      <c r="AD194" t="str">
        <f t="shared" si="35"/>
        <v/>
      </c>
      <c r="AF194" t="str">
        <f t="shared" si="37"/>
        <v>E</v>
      </c>
    </row>
    <row r="195" spans="1:32" x14ac:dyDescent="0.2">
      <c r="A195" t="s">
        <v>2</v>
      </c>
      <c r="B195" t="s">
        <v>13</v>
      </c>
      <c r="D195" s="3">
        <v>0</v>
      </c>
      <c r="E195" s="3">
        <v>0</v>
      </c>
      <c r="F195" s="3">
        <v>11</v>
      </c>
      <c r="G195" s="3">
        <v>26.3</v>
      </c>
      <c r="H195" s="3">
        <v>0</v>
      </c>
      <c r="I195" s="3">
        <v>0</v>
      </c>
      <c r="J195" s="3">
        <v>0</v>
      </c>
      <c r="K195" s="3">
        <v>0</v>
      </c>
      <c r="O195" t="s">
        <v>41</v>
      </c>
      <c r="Q195" t="str">
        <f t="shared" si="38"/>
        <v/>
      </c>
      <c r="R195" t="str">
        <f t="shared" si="39"/>
        <v/>
      </c>
      <c r="S195" t="str">
        <f t="shared" si="40"/>
        <v/>
      </c>
      <c r="U195" t="s">
        <v>28</v>
      </c>
      <c r="W195" t="str">
        <f t="shared" ref="W195:W258" si="41">IF(ISBLANK(D195),"",IF(D195&gt;400,"S",""))</f>
        <v/>
      </c>
      <c r="X195" t="str">
        <f t="shared" ref="X195:X258" si="42">IF(ISBLANK(E195),"",IF(E195&gt;400,"Y",""))</f>
        <v/>
      </c>
      <c r="Y195" t="str">
        <f t="shared" ref="Y195:Y258" si="43">IF(ISBLANK(F195),"",IF(F195&gt;400,"D",""))</f>
        <v/>
      </c>
      <c r="Z195" t="str">
        <f t="shared" ref="Z195:Z258" si="44">IF(ISBLANK(G195),"",IF(G195&gt;5000,"E",""))</f>
        <v/>
      </c>
      <c r="AA195" t="str">
        <f t="shared" ref="AA195:AA258" si="45">IF(ISBLANK(H195),"",IF(H195&gt;5000,"I",""))</f>
        <v/>
      </c>
      <c r="AB195" t="str">
        <f t="shared" ref="AB195:AB258" si="46">IF(ISBLANK(I195),"",IF(I195&gt;20,"T",""))</f>
        <v/>
      </c>
      <c r="AC195" t="str">
        <f t="shared" ref="AC195:AC258" si="47">IF(ISBLANK(J195),"",IF(J195&gt;20,"O",""))</f>
        <v/>
      </c>
      <c r="AD195" t="str">
        <f t="shared" ref="AD195:AD258" si="48">IF(ISBLANK(K195),"",IF(K195&gt;230,"W",""))</f>
        <v/>
      </c>
      <c r="AF195" t="s">
        <v>28</v>
      </c>
    </row>
    <row r="196" spans="1:32" x14ac:dyDescent="0.2">
      <c r="A196" t="s">
        <v>2</v>
      </c>
      <c r="B196" t="s">
        <v>15</v>
      </c>
      <c r="D196" s="3">
        <v>9</v>
      </c>
      <c r="E196" s="3">
        <v>40</v>
      </c>
      <c r="F196" s="3">
        <v>0</v>
      </c>
      <c r="H196" s="10">
        <v>39006</v>
      </c>
      <c r="I196" s="3">
        <v>0</v>
      </c>
      <c r="J196" s="3">
        <v>31</v>
      </c>
      <c r="K196" s="3">
        <v>3</v>
      </c>
      <c r="O196" t="s">
        <v>21</v>
      </c>
      <c r="Q196" t="str">
        <f t="shared" si="38"/>
        <v/>
      </c>
      <c r="R196" t="str">
        <f t="shared" si="39"/>
        <v>P</v>
      </c>
      <c r="S196" t="str">
        <f t="shared" si="40"/>
        <v>D</v>
      </c>
      <c r="U196" t="str">
        <f t="shared" ref="U196:U257" si="49">_xlfn.CONCAT(Q196:S196)</f>
        <v>PD</v>
      </c>
      <c r="W196" t="str">
        <f t="shared" si="41"/>
        <v/>
      </c>
      <c r="X196" t="str">
        <f t="shared" si="42"/>
        <v/>
      </c>
      <c r="Y196" t="str">
        <f t="shared" si="43"/>
        <v/>
      </c>
      <c r="Z196" t="str">
        <f t="shared" si="44"/>
        <v/>
      </c>
      <c r="AA196" t="str">
        <f t="shared" si="45"/>
        <v>I</v>
      </c>
      <c r="AB196" t="str">
        <f t="shared" si="46"/>
        <v/>
      </c>
      <c r="AC196" t="str">
        <f t="shared" si="47"/>
        <v>O</v>
      </c>
      <c r="AD196" t="str">
        <f t="shared" si="48"/>
        <v/>
      </c>
      <c r="AF196" t="str">
        <f t="shared" ref="AF196:AF257" si="50">_xlfn.CONCAT(W196:AD196)</f>
        <v>IO</v>
      </c>
    </row>
    <row r="197" spans="1:32" x14ac:dyDescent="0.2">
      <c r="A197" t="s">
        <v>2</v>
      </c>
      <c r="B197" t="s">
        <v>15</v>
      </c>
      <c r="F197" s="12">
        <v>34</v>
      </c>
      <c r="O197" t="s">
        <v>21</v>
      </c>
      <c r="Q197" t="str">
        <f t="shared" si="38"/>
        <v/>
      </c>
      <c r="R197" t="str">
        <f t="shared" si="39"/>
        <v/>
      </c>
      <c r="S197" t="str">
        <f t="shared" si="40"/>
        <v/>
      </c>
      <c r="U197" t="s">
        <v>28</v>
      </c>
      <c r="W197" t="str">
        <f t="shared" si="41"/>
        <v/>
      </c>
      <c r="X197" t="str">
        <f t="shared" si="42"/>
        <v/>
      </c>
      <c r="Y197" t="str">
        <f t="shared" si="43"/>
        <v/>
      </c>
      <c r="Z197" t="str">
        <f t="shared" si="44"/>
        <v/>
      </c>
      <c r="AA197" t="str">
        <f t="shared" si="45"/>
        <v/>
      </c>
      <c r="AB197" t="str">
        <f t="shared" si="46"/>
        <v/>
      </c>
      <c r="AC197" t="str">
        <f t="shared" si="47"/>
        <v/>
      </c>
      <c r="AD197" t="str">
        <f t="shared" si="48"/>
        <v/>
      </c>
      <c r="AF197" t="s">
        <v>28</v>
      </c>
    </row>
    <row r="198" spans="1:32" x14ac:dyDescent="0.2">
      <c r="A198" t="s">
        <v>2</v>
      </c>
      <c r="B198" t="s">
        <v>14</v>
      </c>
      <c r="D198" s="3"/>
      <c r="E198" s="3">
        <v>0</v>
      </c>
      <c r="F198" s="3">
        <v>101.7</v>
      </c>
      <c r="G198" s="3">
        <v>0</v>
      </c>
      <c r="H198" s="3">
        <v>0</v>
      </c>
      <c r="I198" s="3">
        <v>0</v>
      </c>
      <c r="J198" s="3"/>
      <c r="K198" s="3">
        <v>0</v>
      </c>
      <c r="O198" t="s">
        <v>21</v>
      </c>
      <c r="Q198" t="str">
        <f t="shared" si="38"/>
        <v/>
      </c>
      <c r="R198" t="str">
        <f t="shared" si="39"/>
        <v/>
      </c>
      <c r="S198" t="str">
        <f t="shared" si="40"/>
        <v/>
      </c>
      <c r="U198" t="s">
        <v>28</v>
      </c>
      <c r="W198" t="str">
        <f t="shared" si="41"/>
        <v/>
      </c>
      <c r="X198" t="str">
        <f t="shared" si="42"/>
        <v/>
      </c>
      <c r="Y198" t="str">
        <f t="shared" si="43"/>
        <v/>
      </c>
      <c r="Z198" t="str">
        <f t="shared" si="44"/>
        <v/>
      </c>
      <c r="AA198" t="str">
        <f t="shared" si="45"/>
        <v/>
      </c>
      <c r="AB198" t="str">
        <f t="shared" si="46"/>
        <v/>
      </c>
      <c r="AC198" t="str">
        <f t="shared" si="47"/>
        <v/>
      </c>
      <c r="AD198" t="str">
        <f t="shared" si="48"/>
        <v/>
      </c>
      <c r="AF198" t="s">
        <v>28</v>
      </c>
    </row>
    <row r="199" spans="1:32" x14ac:dyDescent="0.2">
      <c r="A199" t="s">
        <v>2</v>
      </c>
      <c r="B199" t="s">
        <v>13</v>
      </c>
      <c r="O199" t="s">
        <v>21</v>
      </c>
      <c r="Q199" t="str">
        <f t="shared" si="38"/>
        <v/>
      </c>
      <c r="R199" t="str">
        <f t="shared" si="39"/>
        <v/>
      </c>
      <c r="S199" t="str">
        <f t="shared" si="40"/>
        <v/>
      </c>
      <c r="U199" t="s">
        <v>28</v>
      </c>
      <c r="W199" t="str">
        <f t="shared" si="41"/>
        <v/>
      </c>
      <c r="X199" t="str">
        <f t="shared" si="42"/>
        <v/>
      </c>
      <c r="Y199" t="str">
        <f t="shared" si="43"/>
        <v/>
      </c>
      <c r="Z199" t="str">
        <f t="shared" si="44"/>
        <v/>
      </c>
      <c r="AA199" t="str">
        <f t="shared" si="45"/>
        <v/>
      </c>
      <c r="AB199" t="str">
        <f t="shared" si="46"/>
        <v/>
      </c>
      <c r="AC199" t="str">
        <f t="shared" si="47"/>
        <v/>
      </c>
      <c r="AD199" t="str">
        <f t="shared" si="48"/>
        <v/>
      </c>
      <c r="AF199" t="s">
        <v>28</v>
      </c>
    </row>
    <row r="200" spans="1:32" x14ac:dyDescent="0.2">
      <c r="A200" t="s">
        <v>2</v>
      </c>
      <c r="B200" t="s">
        <v>13</v>
      </c>
      <c r="D200" s="3">
        <v>0</v>
      </c>
      <c r="E200" s="3">
        <v>0</v>
      </c>
      <c r="F200" s="3">
        <v>0</v>
      </c>
      <c r="G200" s="3">
        <v>38</v>
      </c>
      <c r="H200" s="3">
        <v>0</v>
      </c>
      <c r="I200" s="3">
        <v>0</v>
      </c>
      <c r="J200" s="3">
        <v>0</v>
      </c>
      <c r="K200" s="3">
        <v>0</v>
      </c>
      <c r="O200" t="s">
        <v>41</v>
      </c>
      <c r="Q200" t="str">
        <f t="shared" si="38"/>
        <v/>
      </c>
      <c r="R200" t="str">
        <f t="shared" si="39"/>
        <v/>
      </c>
      <c r="S200" t="str">
        <f t="shared" si="40"/>
        <v/>
      </c>
      <c r="U200" t="s">
        <v>28</v>
      </c>
      <c r="W200" t="str">
        <f t="shared" si="41"/>
        <v/>
      </c>
      <c r="X200" t="str">
        <f t="shared" si="42"/>
        <v/>
      </c>
      <c r="Y200" t="str">
        <f t="shared" si="43"/>
        <v/>
      </c>
      <c r="Z200" t="str">
        <f t="shared" si="44"/>
        <v/>
      </c>
      <c r="AA200" t="str">
        <f t="shared" si="45"/>
        <v/>
      </c>
      <c r="AB200" t="str">
        <f t="shared" si="46"/>
        <v/>
      </c>
      <c r="AC200" t="str">
        <f t="shared" si="47"/>
        <v/>
      </c>
      <c r="AD200" t="str">
        <f t="shared" si="48"/>
        <v/>
      </c>
      <c r="AF200" t="s">
        <v>28</v>
      </c>
    </row>
    <row r="201" spans="1:32" x14ac:dyDescent="0.2">
      <c r="A201" t="s">
        <v>2</v>
      </c>
      <c r="B201" t="s">
        <v>15</v>
      </c>
      <c r="D201" s="3"/>
      <c r="E201" s="3"/>
      <c r="F201" s="3"/>
      <c r="G201" s="3"/>
      <c r="H201" s="3"/>
      <c r="I201" s="3"/>
      <c r="J201" s="3"/>
      <c r="K201" s="3"/>
      <c r="O201" t="s">
        <v>21</v>
      </c>
      <c r="Q201" t="str">
        <f t="shared" si="38"/>
        <v/>
      </c>
      <c r="R201" t="str">
        <f t="shared" si="39"/>
        <v/>
      </c>
      <c r="S201" t="str">
        <f t="shared" si="40"/>
        <v/>
      </c>
      <c r="U201" t="s">
        <v>28</v>
      </c>
      <c r="W201" t="str">
        <f t="shared" si="41"/>
        <v/>
      </c>
      <c r="X201" t="str">
        <f t="shared" si="42"/>
        <v/>
      </c>
      <c r="Y201" t="str">
        <f t="shared" si="43"/>
        <v/>
      </c>
      <c r="Z201" t="str">
        <f t="shared" si="44"/>
        <v/>
      </c>
      <c r="AA201" t="str">
        <f t="shared" si="45"/>
        <v/>
      </c>
      <c r="AB201" t="str">
        <f t="shared" si="46"/>
        <v/>
      </c>
      <c r="AC201" t="str">
        <f t="shared" si="47"/>
        <v/>
      </c>
      <c r="AD201" t="str">
        <f t="shared" si="48"/>
        <v/>
      </c>
      <c r="AF201" t="s">
        <v>28</v>
      </c>
    </row>
    <row r="202" spans="1:32" x14ac:dyDescent="0.2">
      <c r="A202" t="s">
        <v>2</v>
      </c>
      <c r="B202" t="s">
        <v>15</v>
      </c>
      <c r="O202" t="s">
        <v>21</v>
      </c>
      <c r="Q202" t="str">
        <f t="shared" si="38"/>
        <v/>
      </c>
      <c r="R202" t="str">
        <f t="shared" si="39"/>
        <v/>
      </c>
      <c r="S202" t="str">
        <f t="shared" si="40"/>
        <v/>
      </c>
      <c r="U202" t="s">
        <v>28</v>
      </c>
      <c r="W202" t="str">
        <f t="shared" si="41"/>
        <v/>
      </c>
      <c r="X202" t="str">
        <f t="shared" si="42"/>
        <v/>
      </c>
      <c r="Y202" t="str">
        <f t="shared" si="43"/>
        <v/>
      </c>
      <c r="Z202" t="str">
        <f t="shared" si="44"/>
        <v/>
      </c>
      <c r="AA202" t="str">
        <f t="shared" si="45"/>
        <v/>
      </c>
      <c r="AB202" t="str">
        <f t="shared" si="46"/>
        <v/>
      </c>
      <c r="AC202" t="str">
        <f t="shared" si="47"/>
        <v/>
      </c>
      <c r="AD202" t="str">
        <f t="shared" si="48"/>
        <v/>
      </c>
      <c r="AF202" t="s">
        <v>28</v>
      </c>
    </row>
    <row r="203" spans="1:32" x14ac:dyDescent="0.2">
      <c r="A203" t="s">
        <v>2</v>
      </c>
      <c r="B203" t="s">
        <v>15</v>
      </c>
      <c r="D203" s="3">
        <v>39.200000000000003</v>
      </c>
      <c r="E203" s="3">
        <v>106.6</v>
      </c>
      <c r="F203" s="3">
        <v>163.69999999999999</v>
      </c>
      <c r="G203" s="3">
        <v>2893.6</v>
      </c>
      <c r="H203" s="3">
        <v>36415.800000000003</v>
      </c>
      <c r="I203" s="3">
        <v>70</v>
      </c>
      <c r="J203" s="3">
        <v>0</v>
      </c>
      <c r="K203" s="3">
        <v>3211.5</v>
      </c>
      <c r="O203" t="s">
        <v>41</v>
      </c>
      <c r="Q203" t="str">
        <f t="shared" si="38"/>
        <v/>
      </c>
      <c r="R203" t="str">
        <f t="shared" si="39"/>
        <v>P</v>
      </c>
      <c r="S203" t="str">
        <f t="shared" si="40"/>
        <v>D</v>
      </c>
      <c r="U203" t="str">
        <f t="shared" si="49"/>
        <v>PD</v>
      </c>
      <c r="W203" t="str">
        <f t="shared" si="41"/>
        <v/>
      </c>
      <c r="X203" t="str">
        <f t="shared" si="42"/>
        <v/>
      </c>
      <c r="Y203" t="str">
        <f t="shared" si="43"/>
        <v/>
      </c>
      <c r="Z203" t="str">
        <f t="shared" si="44"/>
        <v/>
      </c>
      <c r="AA203" t="str">
        <f t="shared" si="45"/>
        <v>I</v>
      </c>
      <c r="AB203" t="str">
        <f t="shared" si="46"/>
        <v>T</v>
      </c>
      <c r="AC203" t="str">
        <f t="shared" si="47"/>
        <v/>
      </c>
      <c r="AD203" t="str">
        <f t="shared" si="48"/>
        <v>W</v>
      </c>
      <c r="AF203" t="str">
        <f t="shared" si="50"/>
        <v>ITW</v>
      </c>
    </row>
    <row r="204" spans="1:32" x14ac:dyDescent="0.2">
      <c r="A204" t="s">
        <v>2</v>
      </c>
      <c r="B204" t="s">
        <v>15</v>
      </c>
      <c r="D204" s="3">
        <v>266.3</v>
      </c>
      <c r="E204" s="3">
        <v>110.2</v>
      </c>
      <c r="F204" s="3">
        <v>329.8</v>
      </c>
      <c r="H204" s="3">
        <v>40.1</v>
      </c>
      <c r="I204" s="3">
        <v>0</v>
      </c>
      <c r="J204" s="3">
        <v>0</v>
      </c>
      <c r="K204" s="3">
        <v>0</v>
      </c>
      <c r="O204" t="s">
        <v>21</v>
      </c>
      <c r="Q204" t="str">
        <f t="shared" si="38"/>
        <v/>
      </c>
      <c r="R204" t="str">
        <f t="shared" si="39"/>
        <v/>
      </c>
      <c r="S204" t="str">
        <f t="shared" si="40"/>
        <v/>
      </c>
      <c r="U204" t="s">
        <v>28</v>
      </c>
      <c r="W204" t="str">
        <f t="shared" si="41"/>
        <v/>
      </c>
      <c r="X204" t="str">
        <f t="shared" si="42"/>
        <v/>
      </c>
      <c r="Y204" t="str">
        <f t="shared" si="43"/>
        <v/>
      </c>
      <c r="Z204" t="str">
        <f t="shared" si="44"/>
        <v/>
      </c>
      <c r="AA204" t="str">
        <f t="shared" si="45"/>
        <v/>
      </c>
      <c r="AB204" t="str">
        <f t="shared" si="46"/>
        <v/>
      </c>
      <c r="AC204" t="str">
        <f t="shared" si="47"/>
        <v/>
      </c>
      <c r="AD204" t="str">
        <f t="shared" si="48"/>
        <v/>
      </c>
      <c r="AF204" t="s">
        <v>28</v>
      </c>
    </row>
    <row r="205" spans="1:32" x14ac:dyDescent="0.2">
      <c r="A205" t="s">
        <v>2</v>
      </c>
      <c r="B205" t="s">
        <v>15</v>
      </c>
      <c r="D205" s="3">
        <v>32</v>
      </c>
      <c r="E205" s="3">
        <v>206</v>
      </c>
      <c r="F205" s="3">
        <v>389.6</v>
      </c>
      <c r="G205" s="9">
        <v>148457.5</v>
      </c>
      <c r="H205" s="10">
        <v>87792</v>
      </c>
      <c r="I205" s="3">
        <v>3360.1</v>
      </c>
      <c r="J205" s="3">
        <v>156.9</v>
      </c>
      <c r="K205" s="3">
        <v>31.2</v>
      </c>
      <c r="O205" t="s">
        <v>41</v>
      </c>
      <c r="Q205" t="str">
        <f t="shared" si="38"/>
        <v/>
      </c>
      <c r="R205" t="str">
        <f t="shared" si="39"/>
        <v>P</v>
      </c>
      <c r="S205" t="str">
        <f t="shared" si="40"/>
        <v>D</v>
      </c>
      <c r="U205" t="str">
        <f t="shared" si="49"/>
        <v>PD</v>
      </c>
      <c r="W205" t="str">
        <f t="shared" si="41"/>
        <v/>
      </c>
      <c r="X205" t="str">
        <f t="shared" si="42"/>
        <v/>
      </c>
      <c r="Y205" t="str">
        <f t="shared" si="43"/>
        <v/>
      </c>
      <c r="Z205" t="str">
        <f t="shared" si="44"/>
        <v>E</v>
      </c>
      <c r="AA205" t="str">
        <f t="shared" si="45"/>
        <v>I</v>
      </c>
      <c r="AB205" t="str">
        <f t="shared" si="46"/>
        <v>T</v>
      </c>
      <c r="AC205" t="str">
        <f t="shared" si="47"/>
        <v>O</v>
      </c>
      <c r="AD205" t="str">
        <f t="shared" si="48"/>
        <v/>
      </c>
      <c r="AF205" t="str">
        <f t="shared" si="50"/>
        <v>EITO</v>
      </c>
    </row>
    <row r="206" spans="1:32" x14ac:dyDescent="0.2">
      <c r="A206" t="s">
        <v>2</v>
      </c>
      <c r="B206" t="s">
        <v>13</v>
      </c>
      <c r="D206" s="3">
        <v>5.8</v>
      </c>
      <c r="E206" s="3">
        <v>0</v>
      </c>
      <c r="F206" s="3"/>
      <c r="H206" s="3">
        <v>0</v>
      </c>
      <c r="O206" t="s">
        <v>21</v>
      </c>
      <c r="Q206" t="str">
        <f t="shared" si="38"/>
        <v/>
      </c>
      <c r="R206" t="str">
        <f t="shared" si="39"/>
        <v/>
      </c>
      <c r="S206" t="str">
        <f t="shared" si="40"/>
        <v/>
      </c>
      <c r="U206" t="s">
        <v>28</v>
      </c>
      <c r="W206" t="str">
        <f t="shared" si="41"/>
        <v/>
      </c>
      <c r="X206" t="str">
        <f t="shared" si="42"/>
        <v/>
      </c>
      <c r="Y206" t="str">
        <f t="shared" si="43"/>
        <v/>
      </c>
      <c r="Z206" t="str">
        <f t="shared" si="44"/>
        <v/>
      </c>
      <c r="AA206" t="str">
        <f t="shared" si="45"/>
        <v/>
      </c>
      <c r="AB206" t="str">
        <f t="shared" si="46"/>
        <v/>
      </c>
      <c r="AC206" t="str">
        <f t="shared" si="47"/>
        <v/>
      </c>
      <c r="AD206" t="str">
        <f t="shared" si="48"/>
        <v/>
      </c>
      <c r="AF206" t="s">
        <v>28</v>
      </c>
    </row>
    <row r="207" spans="1:32" x14ac:dyDescent="0.2">
      <c r="A207" t="s">
        <v>2</v>
      </c>
      <c r="B207" t="s">
        <v>15</v>
      </c>
      <c r="E207" s="3">
        <v>230</v>
      </c>
      <c r="F207" s="3">
        <v>1126</v>
      </c>
      <c r="G207" s="3">
        <v>111</v>
      </c>
      <c r="H207" s="3">
        <v>43000</v>
      </c>
      <c r="I207" s="3">
        <v>835</v>
      </c>
      <c r="K207" s="3">
        <v>1962</v>
      </c>
      <c r="O207" t="s">
        <v>21</v>
      </c>
      <c r="Q207" t="str">
        <f t="shared" si="38"/>
        <v>S</v>
      </c>
      <c r="R207" t="str">
        <f t="shared" si="39"/>
        <v>P</v>
      </c>
      <c r="S207" t="str">
        <f t="shared" si="40"/>
        <v>D</v>
      </c>
      <c r="U207" t="str">
        <f t="shared" si="49"/>
        <v>SPD</v>
      </c>
      <c r="W207" t="str">
        <f t="shared" si="41"/>
        <v/>
      </c>
      <c r="X207" t="str">
        <f t="shared" si="42"/>
        <v/>
      </c>
      <c r="Y207" t="str">
        <f t="shared" si="43"/>
        <v>D</v>
      </c>
      <c r="Z207" t="str">
        <f t="shared" si="44"/>
        <v/>
      </c>
      <c r="AA207" t="str">
        <f t="shared" si="45"/>
        <v>I</v>
      </c>
      <c r="AB207" t="str">
        <f t="shared" si="46"/>
        <v>T</v>
      </c>
      <c r="AC207" t="str">
        <f t="shared" si="47"/>
        <v/>
      </c>
      <c r="AD207" t="str">
        <f t="shared" si="48"/>
        <v>W</v>
      </c>
      <c r="AF207" t="str">
        <f t="shared" si="50"/>
        <v>DITW</v>
      </c>
    </row>
    <row r="208" spans="1:32" x14ac:dyDescent="0.2">
      <c r="A208" t="s">
        <v>2</v>
      </c>
      <c r="B208" t="s">
        <v>15</v>
      </c>
      <c r="D208" s="3">
        <v>52</v>
      </c>
      <c r="E208" s="3">
        <v>27</v>
      </c>
      <c r="F208" s="3">
        <v>120</v>
      </c>
      <c r="G208" s="3">
        <v>0</v>
      </c>
      <c r="H208" s="3">
        <v>135</v>
      </c>
      <c r="I208" s="3">
        <v>1682</v>
      </c>
      <c r="O208" t="s">
        <v>21</v>
      </c>
      <c r="Q208" t="str">
        <f t="shared" si="38"/>
        <v/>
      </c>
      <c r="R208" t="str">
        <f t="shared" si="39"/>
        <v/>
      </c>
      <c r="S208" t="str">
        <f t="shared" si="40"/>
        <v>D</v>
      </c>
      <c r="U208" t="str">
        <f t="shared" si="49"/>
        <v>D</v>
      </c>
      <c r="W208" t="str">
        <f t="shared" si="41"/>
        <v/>
      </c>
      <c r="X208" t="str">
        <f t="shared" si="42"/>
        <v/>
      </c>
      <c r="Y208" t="str">
        <f t="shared" si="43"/>
        <v/>
      </c>
      <c r="Z208" t="str">
        <f t="shared" si="44"/>
        <v/>
      </c>
      <c r="AA208" t="str">
        <f t="shared" si="45"/>
        <v/>
      </c>
      <c r="AB208" t="str">
        <f t="shared" si="46"/>
        <v>T</v>
      </c>
      <c r="AC208" t="str">
        <f t="shared" si="47"/>
        <v/>
      </c>
      <c r="AD208" t="str">
        <f t="shared" si="48"/>
        <v/>
      </c>
      <c r="AF208" t="str">
        <f t="shared" si="50"/>
        <v>T</v>
      </c>
    </row>
    <row r="209" spans="1:32" x14ac:dyDescent="0.2">
      <c r="A209" t="s">
        <v>2</v>
      </c>
      <c r="B209" t="s">
        <v>15</v>
      </c>
      <c r="D209" s="3">
        <v>146.9</v>
      </c>
      <c r="E209" s="3">
        <v>58.8</v>
      </c>
      <c r="F209" s="3">
        <v>870.7</v>
      </c>
      <c r="G209" s="3">
        <v>21291.3</v>
      </c>
      <c r="H209" s="3">
        <v>249019.9</v>
      </c>
      <c r="I209" s="3">
        <v>121.3</v>
      </c>
      <c r="J209" s="3">
        <v>0</v>
      </c>
      <c r="K209" s="3">
        <v>503.2</v>
      </c>
      <c r="O209" t="s">
        <v>41</v>
      </c>
      <c r="Q209" t="str">
        <f t="shared" si="38"/>
        <v>S</v>
      </c>
      <c r="R209" t="str">
        <f t="shared" si="39"/>
        <v>P</v>
      </c>
      <c r="S209" t="str">
        <f t="shared" si="40"/>
        <v>D</v>
      </c>
      <c r="U209" t="str">
        <f t="shared" si="49"/>
        <v>SPD</v>
      </c>
      <c r="W209" t="str">
        <f t="shared" si="41"/>
        <v/>
      </c>
      <c r="X209" t="str">
        <f t="shared" si="42"/>
        <v/>
      </c>
      <c r="Y209" t="str">
        <f t="shared" si="43"/>
        <v>D</v>
      </c>
      <c r="Z209" t="str">
        <f t="shared" si="44"/>
        <v>E</v>
      </c>
      <c r="AA209" t="str">
        <f t="shared" si="45"/>
        <v>I</v>
      </c>
      <c r="AB209" t="str">
        <f t="shared" si="46"/>
        <v>T</v>
      </c>
      <c r="AC209" t="str">
        <f t="shared" si="47"/>
        <v/>
      </c>
      <c r="AD209" t="str">
        <f t="shared" si="48"/>
        <v>W</v>
      </c>
      <c r="AF209" t="str">
        <f t="shared" si="50"/>
        <v>DEITW</v>
      </c>
    </row>
    <row r="210" spans="1:32" x14ac:dyDescent="0.2">
      <c r="A210" t="s">
        <v>2</v>
      </c>
      <c r="B210" t="s">
        <v>16</v>
      </c>
      <c r="D210" s="3">
        <v>47.6</v>
      </c>
      <c r="E210" s="3">
        <v>78.599999999999994</v>
      </c>
      <c r="F210" s="3">
        <v>55.9</v>
      </c>
      <c r="G210" s="3">
        <v>0</v>
      </c>
      <c r="H210" s="3">
        <v>0</v>
      </c>
      <c r="I210" s="3">
        <v>0</v>
      </c>
      <c r="J210" s="3">
        <v>0</v>
      </c>
      <c r="K210" s="3">
        <v>17.2</v>
      </c>
      <c r="O210" t="s">
        <v>41</v>
      </c>
      <c r="Q210" t="str">
        <f t="shared" si="38"/>
        <v/>
      </c>
      <c r="R210" t="str">
        <f t="shared" si="39"/>
        <v/>
      </c>
      <c r="S210" t="str">
        <f t="shared" si="40"/>
        <v/>
      </c>
      <c r="U210" t="s">
        <v>28</v>
      </c>
      <c r="W210" t="str">
        <f t="shared" si="41"/>
        <v/>
      </c>
      <c r="X210" t="str">
        <f t="shared" si="42"/>
        <v/>
      </c>
      <c r="Y210" t="str">
        <f t="shared" si="43"/>
        <v/>
      </c>
      <c r="Z210" t="str">
        <f t="shared" si="44"/>
        <v/>
      </c>
      <c r="AA210" t="str">
        <f t="shared" si="45"/>
        <v/>
      </c>
      <c r="AB210" t="str">
        <f t="shared" si="46"/>
        <v/>
      </c>
      <c r="AC210" t="str">
        <f t="shared" si="47"/>
        <v/>
      </c>
      <c r="AD210" t="str">
        <f t="shared" si="48"/>
        <v/>
      </c>
      <c r="AF210" t="s">
        <v>28</v>
      </c>
    </row>
    <row r="211" spans="1:32" x14ac:dyDescent="0.2">
      <c r="A211" t="s">
        <v>2</v>
      </c>
      <c r="B211" t="s">
        <v>16</v>
      </c>
      <c r="E211" s="3">
        <v>5</v>
      </c>
      <c r="F211" s="3">
        <v>10</v>
      </c>
      <c r="G211" s="3"/>
      <c r="H211" s="3">
        <v>0</v>
      </c>
      <c r="I211" s="3"/>
      <c r="J211" s="3"/>
      <c r="K211" s="3">
        <v>0</v>
      </c>
      <c r="O211" t="s">
        <v>21</v>
      </c>
      <c r="Q211" t="str">
        <f t="shared" si="38"/>
        <v/>
      </c>
      <c r="R211" t="str">
        <f t="shared" si="39"/>
        <v/>
      </c>
      <c r="S211" t="str">
        <f t="shared" si="40"/>
        <v/>
      </c>
      <c r="U211" t="s">
        <v>28</v>
      </c>
      <c r="W211" t="str">
        <f t="shared" si="41"/>
        <v/>
      </c>
      <c r="X211" t="str">
        <f t="shared" si="42"/>
        <v/>
      </c>
      <c r="Y211" t="str">
        <f t="shared" si="43"/>
        <v/>
      </c>
      <c r="Z211" t="str">
        <f t="shared" si="44"/>
        <v/>
      </c>
      <c r="AA211" t="str">
        <f t="shared" si="45"/>
        <v/>
      </c>
      <c r="AB211" t="str">
        <f t="shared" si="46"/>
        <v/>
      </c>
      <c r="AC211" t="str">
        <f t="shared" si="47"/>
        <v/>
      </c>
      <c r="AD211" t="str">
        <f t="shared" si="48"/>
        <v/>
      </c>
      <c r="AF211" t="s">
        <v>28</v>
      </c>
    </row>
    <row r="212" spans="1:32" x14ac:dyDescent="0.2">
      <c r="A212" t="s">
        <v>2</v>
      </c>
      <c r="B212" t="s">
        <v>15</v>
      </c>
      <c r="D212" s="3">
        <v>14.2</v>
      </c>
      <c r="E212" s="3">
        <v>26.5</v>
      </c>
      <c r="G212" s="3"/>
      <c r="H212" s="3">
        <v>191.1</v>
      </c>
      <c r="I212" s="3">
        <v>0</v>
      </c>
      <c r="J212" s="3">
        <v>107.7</v>
      </c>
      <c r="K212" s="3">
        <v>0</v>
      </c>
      <c r="O212" t="s">
        <v>21</v>
      </c>
      <c r="Q212" t="str">
        <f t="shared" si="38"/>
        <v/>
      </c>
      <c r="R212" t="str">
        <f t="shared" si="39"/>
        <v/>
      </c>
      <c r="S212" t="str">
        <f t="shared" si="40"/>
        <v>D</v>
      </c>
      <c r="U212" t="str">
        <f t="shared" si="49"/>
        <v>D</v>
      </c>
      <c r="W212" t="str">
        <f t="shared" si="41"/>
        <v/>
      </c>
      <c r="X212" t="str">
        <f t="shared" si="42"/>
        <v/>
      </c>
      <c r="Y212" t="str">
        <f t="shared" si="43"/>
        <v/>
      </c>
      <c r="Z212" t="str">
        <f t="shared" si="44"/>
        <v/>
      </c>
      <c r="AA212" t="str">
        <f t="shared" si="45"/>
        <v/>
      </c>
      <c r="AB212" t="str">
        <f t="shared" si="46"/>
        <v/>
      </c>
      <c r="AC212" t="str">
        <f t="shared" si="47"/>
        <v>O</v>
      </c>
      <c r="AD212" t="str">
        <f t="shared" si="48"/>
        <v/>
      </c>
      <c r="AF212" t="str">
        <f t="shared" si="50"/>
        <v>O</v>
      </c>
    </row>
    <row r="213" spans="1:32" x14ac:dyDescent="0.2">
      <c r="A213" t="s">
        <v>2</v>
      </c>
      <c r="B213" t="s">
        <v>13</v>
      </c>
      <c r="O213" t="s">
        <v>21</v>
      </c>
      <c r="Q213" t="str">
        <f t="shared" ref="Q213:Q276" si="51">IF(OR(W213="S",X213="Y",Y213="D"),"S","")</f>
        <v/>
      </c>
      <c r="R213" t="str">
        <f t="shared" ref="R213:R276" si="52">IF(OR(Z213="E",AA213="I"),"P","")</f>
        <v/>
      </c>
      <c r="S213" t="str">
        <f t="shared" ref="S213:S276" si="53">IF(OR(AB213="T",AC213="O",AD213="W"),"D","")</f>
        <v/>
      </c>
      <c r="U213" t="s">
        <v>28</v>
      </c>
      <c r="W213" t="str">
        <f t="shared" si="41"/>
        <v/>
      </c>
      <c r="X213" t="str">
        <f t="shared" si="42"/>
        <v/>
      </c>
      <c r="Y213" t="str">
        <f t="shared" si="43"/>
        <v/>
      </c>
      <c r="Z213" t="str">
        <f t="shared" si="44"/>
        <v/>
      </c>
      <c r="AA213" t="str">
        <f t="shared" si="45"/>
        <v/>
      </c>
      <c r="AB213" t="str">
        <f t="shared" si="46"/>
        <v/>
      </c>
      <c r="AC213" t="str">
        <f t="shared" si="47"/>
        <v/>
      </c>
      <c r="AD213" t="str">
        <f t="shared" si="48"/>
        <v/>
      </c>
      <c r="AF213" t="s">
        <v>28</v>
      </c>
    </row>
    <row r="214" spans="1:32" x14ac:dyDescent="0.2">
      <c r="A214" t="s">
        <v>2</v>
      </c>
      <c r="B214" t="s">
        <v>14</v>
      </c>
      <c r="D214" s="3"/>
      <c r="E214" s="3"/>
      <c r="F214" s="3"/>
      <c r="H214" s="3">
        <v>0</v>
      </c>
      <c r="I214" s="3">
        <v>0</v>
      </c>
      <c r="J214" s="3">
        <v>0</v>
      </c>
      <c r="K214" s="3">
        <v>0</v>
      </c>
      <c r="O214" t="s">
        <v>21</v>
      </c>
      <c r="Q214" t="str">
        <f t="shared" si="51"/>
        <v/>
      </c>
      <c r="R214" t="str">
        <f t="shared" si="52"/>
        <v/>
      </c>
      <c r="S214" t="str">
        <f t="shared" si="53"/>
        <v/>
      </c>
      <c r="U214" t="s">
        <v>28</v>
      </c>
      <c r="W214" t="str">
        <f t="shared" si="41"/>
        <v/>
      </c>
      <c r="X214" t="str">
        <f t="shared" si="42"/>
        <v/>
      </c>
      <c r="Y214" t="str">
        <f t="shared" si="43"/>
        <v/>
      </c>
      <c r="Z214" t="str">
        <f t="shared" si="44"/>
        <v/>
      </c>
      <c r="AA214" t="str">
        <f t="shared" si="45"/>
        <v/>
      </c>
      <c r="AB214" t="str">
        <f t="shared" si="46"/>
        <v/>
      </c>
      <c r="AC214" t="str">
        <f t="shared" si="47"/>
        <v/>
      </c>
      <c r="AD214" t="str">
        <f t="shared" si="48"/>
        <v/>
      </c>
      <c r="AF214" t="s">
        <v>28</v>
      </c>
    </row>
    <row r="215" spans="1:32" x14ac:dyDescent="0.2">
      <c r="A215" t="s">
        <v>2</v>
      </c>
      <c r="B215" t="s">
        <v>14</v>
      </c>
      <c r="H215" s="13"/>
      <c r="O215" t="s">
        <v>21</v>
      </c>
      <c r="Q215" t="str">
        <f t="shared" si="51"/>
        <v/>
      </c>
      <c r="R215" t="str">
        <f t="shared" si="52"/>
        <v/>
      </c>
      <c r="S215" t="str">
        <f t="shared" si="53"/>
        <v/>
      </c>
      <c r="U215" t="s">
        <v>28</v>
      </c>
      <c r="W215" t="str">
        <f t="shared" si="41"/>
        <v/>
      </c>
      <c r="X215" t="str">
        <f t="shared" si="42"/>
        <v/>
      </c>
      <c r="Y215" t="str">
        <f t="shared" si="43"/>
        <v/>
      </c>
      <c r="Z215" t="str">
        <f t="shared" si="44"/>
        <v/>
      </c>
      <c r="AA215" t="str">
        <f t="shared" si="45"/>
        <v/>
      </c>
      <c r="AB215" t="str">
        <f t="shared" si="46"/>
        <v/>
      </c>
      <c r="AC215" t="str">
        <f t="shared" si="47"/>
        <v/>
      </c>
      <c r="AD215" t="str">
        <f t="shared" si="48"/>
        <v/>
      </c>
      <c r="AF215" t="s">
        <v>28</v>
      </c>
    </row>
    <row r="216" spans="1:32" x14ac:dyDescent="0.2">
      <c r="A216" t="s">
        <v>2</v>
      </c>
      <c r="B216" t="s">
        <v>15</v>
      </c>
      <c r="D216" s="3">
        <v>306.10000000000002</v>
      </c>
      <c r="E216" s="3">
        <v>388.6</v>
      </c>
      <c r="F216" s="3">
        <v>265.5</v>
      </c>
      <c r="G216" s="3">
        <v>265.60000000000002</v>
      </c>
      <c r="H216" s="3"/>
      <c r="I216" s="3">
        <v>0</v>
      </c>
      <c r="J216" s="3">
        <v>89.3</v>
      </c>
      <c r="K216" s="3">
        <v>0</v>
      </c>
      <c r="O216" t="s">
        <v>21</v>
      </c>
      <c r="Q216" t="str">
        <f t="shared" si="51"/>
        <v/>
      </c>
      <c r="R216" t="str">
        <f t="shared" si="52"/>
        <v/>
      </c>
      <c r="S216" t="str">
        <f t="shared" si="53"/>
        <v>D</v>
      </c>
      <c r="U216" t="str">
        <f t="shared" si="49"/>
        <v>D</v>
      </c>
      <c r="W216" t="str">
        <f t="shared" si="41"/>
        <v/>
      </c>
      <c r="X216" t="str">
        <f t="shared" si="42"/>
        <v/>
      </c>
      <c r="Y216" t="str">
        <f t="shared" si="43"/>
        <v/>
      </c>
      <c r="Z216" t="str">
        <f t="shared" si="44"/>
        <v/>
      </c>
      <c r="AA216" t="str">
        <f t="shared" si="45"/>
        <v/>
      </c>
      <c r="AB216" t="str">
        <f t="shared" si="46"/>
        <v/>
      </c>
      <c r="AC216" t="str">
        <f t="shared" si="47"/>
        <v>O</v>
      </c>
      <c r="AD216" t="str">
        <f t="shared" si="48"/>
        <v/>
      </c>
      <c r="AF216" t="str">
        <f t="shared" si="50"/>
        <v>O</v>
      </c>
    </row>
    <row r="217" spans="1:32" x14ac:dyDescent="0.2">
      <c r="A217" t="s">
        <v>2</v>
      </c>
      <c r="B217" t="s">
        <v>15</v>
      </c>
      <c r="D217" s="3">
        <v>38.1</v>
      </c>
      <c r="F217" s="3">
        <v>3043.5</v>
      </c>
      <c r="H217" s="3">
        <v>163633.1</v>
      </c>
      <c r="I217" s="3">
        <v>0</v>
      </c>
      <c r="J217" s="3">
        <v>0</v>
      </c>
      <c r="K217" s="3">
        <v>47.2</v>
      </c>
      <c r="O217" t="s">
        <v>21</v>
      </c>
      <c r="Q217" t="str">
        <f t="shared" si="51"/>
        <v>S</v>
      </c>
      <c r="R217" t="str">
        <f t="shared" si="52"/>
        <v>P</v>
      </c>
      <c r="S217" t="str">
        <f t="shared" si="53"/>
        <v/>
      </c>
      <c r="U217" t="str">
        <f t="shared" si="49"/>
        <v>SP</v>
      </c>
      <c r="W217" t="str">
        <f t="shared" si="41"/>
        <v/>
      </c>
      <c r="X217" t="str">
        <f t="shared" si="42"/>
        <v/>
      </c>
      <c r="Y217" t="str">
        <f t="shared" si="43"/>
        <v>D</v>
      </c>
      <c r="Z217" t="str">
        <f t="shared" si="44"/>
        <v/>
      </c>
      <c r="AA217" t="str">
        <f t="shared" si="45"/>
        <v>I</v>
      </c>
      <c r="AB217" t="str">
        <f t="shared" si="46"/>
        <v/>
      </c>
      <c r="AC217" t="str">
        <f t="shared" si="47"/>
        <v/>
      </c>
      <c r="AD217" t="str">
        <f t="shared" si="48"/>
        <v/>
      </c>
      <c r="AF217" t="str">
        <f t="shared" si="50"/>
        <v>DI</v>
      </c>
    </row>
    <row r="218" spans="1:32" x14ac:dyDescent="0.2">
      <c r="A218" t="s">
        <v>2</v>
      </c>
      <c r="B218" t="s">
        <v>15</v>
      </c>
      <c r="D218" s="3">
        <v>0</v>
      </c>
      <c r="E218" s="3">
        <v>0</v>
      </c>
      <c r="F218" s="3">
        <v>21.6</v>
      </c>
      <c r="G218" s="3">
        <v>17304.599999999999</v>
      </c>
      <c r="H218" s="3">
        <v>316618.59999999998</v>
      </c>
      <c r="I218" s="3">
        <v>3.9</v>
      </c>
      <c r="J218" s="3">
        <v>0</v>
      </c>
      <c r="K218" s="3">
        <v>0</v>
      </c>
      <c r="O218" t="s">
        <v>41</v>
      </c>
      <c r="Q218" t="str">
        <f t="shared" si="51"/>
        <v/>
      </c>
      <c r="R218" t="str">
        <f t="shared" si="52"/>
        <v>P</v>
      </c>
      <c r="S218" t="str">
        <f t="shared" si="53"/>
        <v/>
      </c>
      <c r="U218" t="str">
        <f t="shared" si="49"/>
        <v>P</v>
      </c>
      <c r="W218" t="str">
        <f t="shared" si="41"/>
        <v/>
      </c>
      <c r="X218" t="str">
        <f t="shared" si="42"/>
        <v/>
      </c>
      <c r="Y218" t="str">
        <f t="shared" si="43"/>
        <v/>
      </c>
      <c r="Z218" t="str">
        <f t="shared" si="44"/>
        <v>E</v>
      </c>
      <c r="AA218" t="str">
        <f t="shared" si="45"/>
        <v>I</v>
      </c>
      <c r="AB218" t="str">
        <f t="shared" si="46"/>
        <v/>
      </c>
      <c r="AC218" t="str">
        <f t="shared" si="47"/>
        <v/>
      </c>
      <c r="AD218" t="str">
        <f t="shared" si="48"/>
        <v/>
      </c>
      <c r="AF218" t="str">
        <f t="shared" si="50"/>
        <v>EI</v>
      </c>
    </row>
    <row r="219" spans="1:32" x14ac:dyDescent="0.2">
      <c r="A219" t="s">
        <v>2</v>
      </c>
      <c r="B219" t="s">
        <v>14</v>
      </c>
      <c r="D219" s="3">
        <v>87</v>
      </c>
      <c r="E219" s="3">
        <v>0</v>
      </c>
      <c r="F219" s="3">
        <v>0</v>
      </c>
      <c r="G219" s="3">
        <v>0</v>
      </c>
      <c r="H219" s="3">
        <v>0</v>
      </c>
      <c r="K219" s="3">
        <v>43</v>
      </c>
      <c r="O219" t="s">
        <v>21</v>
      </c>
      <c r="Q219" t="str">
        <f t="shared" si="51"/>
        <v/>
      </c>
      <c r="R219" t="str">
        <f t="shared" si="52"/>
        <v/>
      </c>
      <c r="S219" t="str">
        <f t="shared" si="53"/>
        <v/>
      </c>
      <c r="U219" t="s">
        <v>28</v>
      </c>
      <c r="W219" t="str">
        <f t="shared" si="41"/>
        <v/>
      </c>
      <c r="X219" t="str">
        <f t="shared" si="42"/>
        <v/>
      </c>
      <c r="Y219" t="str">
        <f t="shared" si="43"/>
        <v/>
      </c>
      <c r="Z219" t="str">
        <f t="shared" si="44"/>
        <v/>
      </c>
      <c r="AA219" t="str">
        <f t="shared" si="45"/>
        <v/>
      </c>
      <c r="AB219" t="str">
        <f t="shared" si="46"/>
        <v/>
      </c>
      <c r="AC219" t="str">
        <f t="shared" si="47"/>
        <v/>
      </c>
      <c r="AD219" t="str">
        <f t="shared" si="48"/>
        <v/>
      </c>
      <c r="AF219" t="s">
        <v>28</v>
      </c>
    </row>
    <row r="220" spans="1:32" x14ac:dyDescent="0.2">
      <c r="A220" t="s">
        <v>2</v>
      </c>
      <c r="B220" t="s">
        <v>13</v>
      </c>
      <c r="D220" s="3">
        <v>276.5</v>
      </c>
      <c r="E220" s="3">
        <v>1094</v>
      </c>
      <c r="F220" s="3">
        <v>677.9</v>
      </c>
      <c r="G220" s="3">
        <v>424.6</v>
      </c>
      <c r="H220" s="3">
        <v>0</v>
      </c>
      <c r="I220" s="3">
        <v>0</v>
      </c>
      <c r="J220" s="3">
        <v>0</v>
      </c>
      <c r="K220" s="3">
        <v>0</v>
      </c>
      <c r="O220" t="s">
        <v>41</v>
      </c>
      <c r="Q220" t="str">
        <f t="shared" si="51"/>
        <v>S</v>
      </c>
      <c r="R220" t="str">
        <f t="shared" si="52"/>
        <v/>
      </c>
      <c r="S220" t="str">
        <f t="shared" si="53"/>
        <v/>
      </c>
      <c r="U220" t="str">
        <f t="shared" si="49"/>
        <v>S</v>
      </c>
      <c r="W220" t="str">
        <f t="shared" si="41"/>
        <v/>
      </c>
      <c r="X220" t="str">
        <f t="shared" si="42"/>
        <v>Y</v>
      </c>
      <c r="Y220" t="str">
        <f t="shared" si="43"/>
        <v>D</v>
      </c>
      <c r="Z220" t="str">
        <f t="shared" si="44"/>
        <v/>
      </c>
      <c r="AA220" t="str">
        <f t="shared" si="45"/>
        <v/>
      </c>
      <c r="AB220" t="str">
        <f t="shared" si="46"/>
        <v/>
      </c>
      <c r="AC220" t="str">
        <f t="shared" si="47"/>
        <v/>
      </c>
      <c r="AD220" t="str">
        <f t="shared" si="48"/>
        <v/>
      </c>
      <c r="AF220" t="str">
        <f t="shared" si="50"/>
        <v>YD</v>
      </c>
    </row>
    <row r="221" spans="1:32" x14ac:dyDescent="0.2">
      <c r="A221" t="s">
        <v>2</v>
      </c>
      <c r="B221" t="s">
        <v>15</v>
      </c>
      <c r="G221" s="3">
        <v>98.9</v>
      </c>
      <c r="I221" s="3">
        <v>7.6</v>
      </c>
      <c r="J221" s="3">
        <v>96.6</v>
      </c>
      <c r="K221" s="3">
        <v>23.3</v>
      </c>
      <c r="O221" t="s">
        <v>21</v>
      </c>
      <c r="Q221" t="str">
        <f t="shared" si="51"/>
        <v/>
      </c>
      <c r="R221" t="str">
        <f t="shared" si="52"/>
        <v/>
      </c>
      <c r="S221" t="str">
        <f t="shared" si="53"/>
        <v>D</v>
      </c>
      <c r="U221" t="str">
        <f t="shared" si="49"/>
        <v>D</v>
      </c>
      <c r="W221" t="str">
        <f t="shared" si="41"/>
        <v/>
      </c>
      <c r="X221" t="str">
        <f t="shared" si="42"/>
        <v/>
      </c>
      <c r="Y221" t="str">
        <f t="shared" si="43"/>
        <v/>
      </c>
      <c r="Z221" t="str">
        <f t="shared" si="44"/>
        <v/>
      </c>
      <c r="AA221" t="str">
        <f t="shared" si="45"/>
        <v/>
      </c>
      <c r="AB221" t="str">
        <f t="shared" si="46"/>
        <v/>
      </c>
      <c r="AC221" t="str">
        <f t="shared" si="47"/>
        <v>O</v>
      </c>
      <c r="AD221" t="str">
        <f t="shared" si="48"/>
        <v/>
      </c>
      <c r="AF221" t="str">
        <f t="shared" si="50"/>
        <v>O</v>
      </c>
    </row>
    <row r="222" spans="1:32" x14ac:dyDescent="0.2">
      <c r="A222" t="s">
        <v>2</v>
      </c>
      <c r="B222" t="s">
        <v>15</v>
      </c>
      <c r="E222" s="3">
        <v>1902.9</v>
      </c>
      <c r="F222" s="3">
        <v>353.2</v>
      </c>
      <c r="G222" s="3">
        <v>95325.8</v>
      </c>
      <c r="H222" s="3">
        <v>0</v>
      </c>
      <c r="I222" s="3"/>
      <c r="J222" s="3">
        <v>171.7</v>
      </c>
      <c r="K222" s="3">
        <v>0</v>
      </c>
      <c r="O222" t="s">
        <v>21</v>
      </c>
      <c r="Q222" t="str">
        <f t="shared" si="51"/>
        <v>S</v>
      </c>
      <c r="R222" t="str">
        <f t="shared" si="52"/>
        <v>P</v>
      </c>
      <c r="S222" t="str">
        <f t="shared" si="53"/>
        <v>D</v>
      </c>
      <c r="U222" t="str">
        <f t="shared" si="49"/>
        <v>SPD</v>
      </c>
      <c r="W222" t="str">
        <f t="shared" si="41"/>
        <v/>
      </c>
      <c r="X222" t="str">
        <f t="shared" si="42"/>
        <v>Y</v>
      </c>
      <c r="Y222" t="str">
        <f t="shared" si="43"/>
        <v/>
      </c>
      <c r="Z222" t="str">
        <f t="shared" si="44"/>
        <v>E</v>
      </c>
      <c r="AA222" t="str">
        <f t="shared" si="45"/>
        <v/>
      </c>
      <c r="AB222" t="str">
        <f t="shared" si="46"/>
        <v/>
      </c>
      <c r="AC222" t="str">
        <f t="shared" si="47"/>
        <v>O</v>
      </c>
      <c r="AD222" t="str">
        <f t="shared" si="48"/>
        <v/>
      </c>
      <c r="AF222" t="str">
        <f t="shared" si="50"/>
        <v>YEO</v>
      </c>
    </row>
    <row r="223" spans="1:32" x14ac:dyDescent="0.2">
      <c r="A223" t="s">
        <v>2</v>
      </c>
      <c r="B223" t="s">
        <v>15</v>
      </c>
      <c r="D223" s="3">
        <v>615.9</v>
      </c>
      <c r="E223" s="3">
        <v>1711.8</v>
      </c>
      <c r="F223" s="3">
        <v>393.3</v>
      </c>
      <c r="G223" s="3">
        <v>141634</v>
      </c>
      <c r="H223" s="3">
        <v>0</v>
      </c>
      <c r="I223" s="3">
        <v>131.30000000000001</v>
      </c>
      <c r="J223" s="3">
        <v>0</v>
      </c>
      <c r="K223" s="3">
        <v>0</v>
      </c>
      <c r="O223" t="s">
        <v>41</v>
      </c>
      <c r="Q223" t="str">
        <f t="shared" si="51"/>
        <v>S</v>
      </c>
      <c r="R223" t="str">
        <f t="shared" si="52"/>
        <v>P</v>
      </c>
      <c r="S223" t="str">
        <f t="shared" si="53"/>
        <v>D</v>
      </c>
      <c r="U223" t="str">
        <f t="shared" si="49"/>
        <v>SPD</v>
      </c>
      <c r="W223" t="str">
        <f t="shared" si="41"/>
        <v>S</v>
      </c>
      <c r="X223" t="str">
        <f t="shared" si="42"/>
        <v>Y</v>
      </c>
      <c r="Y223" t="str">
        <f t="shared" si="43"/>
        <v/>
      </c>
      <c r="Z223" t="str">
        <f t="shared" si="44"/>
        <v>E</v>
      </c>
      <c r="AA223" t="str">
        <f t="shared" si="45"/>
        <v/>
      </c>
      <c r="AB223" t="str">
        <f t="shared" si="46"/>
        <v>T</v>
      </c>
      <c r="AC223" t="str">
        <f t="shared" si="47"/>
        <v/>
      </c>
      <c r="AD223" t="str">
        <f t="shared" si="48"/>
        <v/>
      </c>
      <c r="AF223" t="str">
        <f t="shared" si="50"/>
        <v>SYET</v>
      </c>
    </row>
    <row r="224" spans="1:32" x14ac:dyDescent="0.2">
      <c r="A224" t="s">
        <v>2</v>
      </c>
      <c r="B224" t="s">
        <v>13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O224" t="s">
        <v>21</v>
      </c>
      <c r="Q224" t="str">
        <f t="shared" si="51"/>
        <v/>
      </c>
      <c r="R224" t="str">
        <f t="shared" si="52"/>
        <v/>
      </c>
      <c r="S224" t="str">
        <f t="shared" si="53"/>
        <v/>
      </c>
      <c r="U224" t="s">
        <v>28</v>
      </c>
      <c r="W224" t="str">
        <f t="shared" si="41"/>
        <v/>
      </c>
      <c r="X224" t="str">
        <f t="shared" si="42"/>
        <v/>
      </c>
      <c r="Y224" t="str">
        <f t="shared" si="43"/>
        <v/>
      </c>
      <c r="Z224" t="str">
        <f t="shared" si="44"/>
        <v/>
      </c>
      <c r="AA224" t="str">
        <f t="shared" si="45"/>
        <v/>
      </c>
      <c r="AB224" t="str">
        <f t="shared" si="46"/>
        <v/>
      </c>
      <c r="AC224" t="str">
        <f t="shared" si="47"/>
        <v/>
      </c>
      <c r="AD224" t="str">
        <f t="shared" si="48"/>
        <v/>
      </c>
      <c r="AF224" t="s">
        <v>28</v>
      </c>
    </row>
    <row r="225" spans="1:32" x14ac:dyDescent="0.2">
      <c r="A225" t="s">
        <v>2</v>
      </c>
      <c r="B225" t="s">
        <v>13</v>
      </c>
      <c r="E225" s="3">
        <v>28</v>
      </c>
      <c r="F225" s="3">
        <v>22.5</v>
      </c>
      <c r="G225" s="3">
        <v>19.3</v>
      </c>
      <c r="H225" s="3">
        <v>336.7</v>
      </c>
      <c r="I225" s="3">
        <v>0</v>
      </c>
      <c r="J225" s="3">
        <v>0</v>
      </c>
      <c r="K225" s="3">
        <v>0</v>
      </c>
      <c r="O225" t="s">
        <v>21</v>
      </c>
      <c r="Q225" t="str">
        <f t="shared" si="51"/>
        <v/>
      </c>
      <c r="R225" t="str">
        <f t="shared" si="52"/>
        <v/>
      </c>
      <c r="S225" t="str">
        <f t="shared" si="53"/>
        <v/>
      </c>
      <c r="U225" t="s">
        <v>28</v>
      </c>
      <c r="W225" t="str">
        <f t="shared" si="41"/>
        <v/>
      </c>
      <c r="X225" t="str">
        <f t="shared" si="42"/>
        <v/>
      </c>
      <c r="Y225" t="str">
        <f t="shared" si="43"/>
        <v/>
      </c>
      <c r="Z225" t="str">
        <f t="shared" si="44"/>
        <v/>
      </c>
      <c r="AA225" t="str">
        <f t="shared" si="45"/>
        <v/>
      </c>
      <c r="AB225" t="str">
        <f t="shared" si="46"/>
        <v/>
      </c>
      <c r="AC225" t="str">
        <f t="shared" si="47"/>
        <v/>
      </c>
      <c r="AD225" t="str">
        <f t="shared" si="48"/>
        <v/>
      </c>
      <c r="AF225" t="s">
        <v>28</v>
      </c>
    </row>
    <row r="226" spans="1:32" x14ac:dyDescent="0.2">
      <c r="A226" t="s">
        <v>2</v>
      </c>
      <c r="B226" t="s">
        <v>15</v>
      </c>
      <c r="D226" s="3">
        <v>255</v>
      </c>
      <c r="F226" s="3">
        <v>262</v>
      </c>
      <c r="G226" s="10">
        <v>16400</v>
      </c>
      <c r="H226" s="3">
        <v>132</v>
      </c>
      <c r="I226" s="3">
        <v>1212</v>
      </c>
      <c r="K226" s="3">
        <v>76</v>
      </c>
      <c r="O226" t="s">
        <v>21</v>
      </c>
      <c r="Q226" t="str">
        <f t="shared" si="51"/>
        <v/>
      </c>
      <c r="R226" t="str">
        <f t="shared" si="52"/>
        <v>P</v>
      </c>
      <c r="S226" t="str">
        <f t="shared" si="53"/>
        <v>D</v>
      </c>
      <c r="U226" t="str">
        <f t="shared" si="49"/>
        <v>PD</v>
      </c>
      <c r="W226" t="str">
        <f t="shared" si="41"/>
        <v/>
      </c>
      <c r="X226" t="str">
        <f t="shared" si="42"/>
        <v/>
      </c>
      <c r="Y226" t="str">
        <f t="shared" si="43"/>
        <v/>
      </c>
      <c r="Z226" t="str">
        <f t="shared" si="44"/>
        <v>E</v>
      </c>
      <c r="AA226" t="str">
        <f t="shared" si="45"/>
        <v/>
      </c>
      <c r="AB226" t="str">
        <f t="shared" si="46"/>
        <v>T</v>
      </c>
      <c r="AC226" t="str">
        <f t="shared" si="47"/>
        <v/>
      </c>
      <c r="AD226" t="str">
        <f t="shared" si="48"/>
        <v/>
      </c>
      <c r="AF226" t="str">
        <f t="shared" si="50"/>
        <v>ET</v>
      </c>
    </row>
    <row r="227" spans="1:32" x14ac:dyDescent="0.2">
      <c r="A227" t="s">
        <v>2</v>
      </c>
      <c r="B227" t="s">
        <v>15</v>
      </c>
      <c r="D227" s="3">
        <v>4128.5</v>
      </c>
      <c r="E227" s="3">
        <v>2974.3</v>
      </c>
      <c r="F227" s="3">
        <v>2640.2</v>
      </c>
      <c r="G227" s="3">
        <v>32178.5</v>
      </c>
      <c r="H227" s="3">
        <v>33071.1</v>
      </c>
      <c r="I227" s="3">
        <v>0</v>
      </c>
      <c r="J227" s="3">
        <v>25</v>
      </c>
      <c r="K227" s="3">
        <v>0</v>
      </c>
      <c r="O227" t="s">
        <v>41</v>
      </c>
      <c r="Q227" t="str">
        <f t="shared" si="51"/>
        <v>S</v>
      </c>
      <c r="R227" t="str">
        <f t="shared" si="52"/>
        <v>P</v>
      </c>
      <c r="S227" t="str">
        <f t="shared" si="53"/>
        <v>D</v>
      </c>
      <c r="U227" t="str">
        <f t="shared" si="49"/>
        <v>SPD</v>
      </c>
      <c r="W227" t="str">
        <f t="shared" si="41"/>
        <v>S</v>
      </c>
      <c r="X227" t="str">
        <f t="shared" si="42"/>
        <v>Y</v>
      </c>
      <c r="Y227" t="str">
        <f t="shared" si="43"/>
        <v>D</v>
      </c>
      <c r="Z227" t="str">
        <f t="shared" si="44"/>
        <v>E</v>
      </c>
      <c r="AA227" t="str">
        <f t="shared" si="45"/>
        <v>I</v>
      </c>
      <c r="AB227" t="str">
        <f t="shared" si="46"/>
        <v/>
      </c>
      <c r="AC227" t="str">
        <f t="shared" si="47"/>
        <v>O</v>
      </c>
      <c r="AD227" t="str">
        <f t="shared" si="48"/>
        <v/>
      </c>
      <c r="AF227" t="str">
        <f t="shared" si="50"/>
        <v>SYDEIO</v>
      </c>
    </row>
    <row r="228" spans="1:32" x14ac:dyDescent="0.2">
      <c r="A228" t="s">
        <v>2</v>
      </c>
      <c r="B228" t="s">
        <v>14</v>
      </c>
      <c r="D228" s="3">
        <v>30.8</v>
      </c>
      <c r="E228" s="3">
        <v>10.1</v>
      </c>
      <c r="F228" s="3">
        <v>24.1</v>
      </c>
      <c r="G228" s="3">
        <v>4290</v>
      </c>
      <c r="H228" s="3"/>
      <c r="I228" s="3">
        <v>0</v>
      </c>
      <c r="J228" s="3">
        <v>0</v>
      </c>
      <c r="K228" s="3">
        <v>0</v>
      </c>
      <c r="O228" t="s">
        <v>21</v>
      </c>
      <c r="Q228" t="str">
        <f t="shared" si="51"/>
        <v/>
      </c>
      <c r="R228" t="str">
        <f t="shared" si="52"/>
        <v/>
      </c>
      <c r="S228" t="str">
        <f t="shared" si="53"/>
        <v/>
      </c>
      <c r="U228" t="s">
        <v>28</v>
      </c>
      <c r="W228" t="str">
        <f t="shared" si="41"/>
        <v/>
      </c>
      <c r="X228" t="str">
        <f t="shared" si="42"/>
        <v/>
      </c>
      <c r="Y228" t="str">
        <f t="shared" si="43"/>
        <v/>
      </c>
      <c r="Z228" t="str">
        <f t="shared" si="44"/>
        <v/>
      </c>
      <c r="AA228" t="str">
        <f t="shared" si="45"/>
        <v/>
      </c>
      <c r="AB228" t="str">
        <f t="shared" si="46"/>
        <v/>
      </c>
      <c r="AC228" t="str">
        <f t="shared" si="47"/>
        <v/>
      </c>
      <c r="AD228" t="str">
        <f t="shared" si="48"/>
        <v/>
      </c>
      <c r="AF228" t="s">
        <v>28</v>
      </c>
    </row>
    <row r="229" spans="1:32" x14ac:dyDescent="0.2">
      <c r="A229" t="s">
        <v>2</v>
      </c>
      <c r="B229" t="s">
        <v>15</v>
      </c>
      <c r="D229" s="3">
        <v>622.9</v>
      </c>
      <c r="E229" s="3">
        <v>499.3</v>
      </c>
      <c r="F229" s="3">
        <v>2681.4</v>
      </c>
      <c r="G229" s="3">
        <v>3415.9</v>
      </c>
      <c r="H229" s="3">
        <v>0</v>
      </c>
      <c r="I229" s="3">
        <v>0</v>
      </c>
      <c r="J229" s="3">
        <v>0</v>
      </c>
      <c r="K229" s="3">
        <v>0</v>
      </c>
      <c r="O229" t="s">
        <v>41</v>
      </c>
      <c r="Q229" t="str">
        <f t="shared" si="51"/>
        <v>S</v>
      </c>
      <c r="R229" t="str">
        <f t="shared" si="52"/>
        <v/>
      </c>
      <c r="S229" t="str">
        <f t="shared" si="53"/>
        <v/>
      </c>
      <c r="U229" t="str">
        <f t="shared" si="49"/>
        <v>S</v>
      </c>
      <c r="W229" t="str">
        <f t="shared" si="41"/>
        <v>S</v>
      </c>
      <c r="X229" t="str">
        <f t="shared" si="42"/>
        <v>Y</v>
      </c>
      <c r="Y229" t="str">
        <f t="shared" si="43"/>
        <v>D</v>
      </c>
      <c r="Z229" t="str">
        <f t="shared" si="44"/>
        <v/>
      </c>
      <c r="AA229" t="str">
        <f t="shared" si="45"/>
        <v/>
      </c>
      <c r="AB229" t="str">
        <f t="shared" si="46"/>
        <v/>
      </c>
      <c r="AC229" t="str">
        <f t="shared" si="47"/>
        <v/>
      </c>
      <c r="AD229" t="str">
        <f t="shared" si="48"/>
        <v/>
      </c>
      <c r="AF229" t="str">
        <f t="shared" si="50"/>
        <v>SYD</v>
      </c>
    </row>
    <row r="230" spans="1:32" x14ac:dyDescent="0.2">
      <c r="A230" t="s">
        <v>2</v>
      </c>
      <c r="B230" t="s">
        <v>15</v>
      </c>
      <c r="D230" s="3">
        <v>104.2</v>
      </c>
      <c r="E230" s="3">
        <v>203</v>
      </c>
      <c r="F230" s="3">
        <v>169.4</v>
      </c>
      <c r="G230" s="3">
        <v>21.7</v>
      </c>
      <c r="H230" s="3">
        <v>174.7</v>
      </c>
      <c r="I230" s="3">
        <v>0</v>
      </c>
      <c r="J230" s="3">
        <v>0</v>
      </c>
      <c r="K230" s="3">
        <v>39</v>
      </c>
      <c r="O230" t="s">
        <v>41</v>
      </c>
      <c r="Q230" t="str">
        <f t="shared" si="51"/>
        <v/>
      </c>
      <c r="R230" t="str">
        <f t="shared" si="52"/>
        <v/>
      </c>
      <c r="S230" t="str">
        <f t="shared" si="53"/>
        <v/>
      </c>
      <c r="U230" t="s">
        <v>28</v>
      </c>
      <c r="W230" t="str">
        <f t="shared" si="41"/>
        <v/>
      </c>
      <c r="X230" t="str">
        <f t="shared" si="42"/>
        <v/>
      </c>
      <c r="Y230" t="str">
        <f t="shared" si="43"/>
        <v/>
      </c>
      <c r="Z230" t="str">
        <f t="shared" si="44"/>
        <v/>
      </c>
      <c r="AA230" t="str">
        <f t="shared" si="45"/>
        <v/>
      </c>
      <c r="AB230" t="str">
        <f t="shared" si="46"/>
        <v/>
      </c>
      <c r="AC230" t="str">
        <f t="shared" si="47"/>
        <v/>
      </c>
      <c r="AD230" t="str">
        <f t="shared" si="48"/>
        <v/>
      </c>
      <c r="AF230" t="s">
        <v>28</v>
      </c>
    </row>
    <row r="231" spans="1:32" x14ac:dyDescent="0.2">
      <c r="A231" t="s">
        <v>2</v>
      </c>
      <c r="B231" t="s">
        <v>16</v>
      </c>
      <c r="D231" s="3">
        <v>30</v>
      </c>
      <c r="E231" s="3">
        <v>12</v>
      </c>
      <c r="F231" s="3">
        <v>457</v>
      </c>
      <c r="G231" s="3">
        <v>300</v>
      </c>
      <c r="H231" s="3">
        <v>1037</v>
      </c>
      <c r="I231" s="3">
        <v>0</v>
      </c>
      <c r="J231" s="3">
        <v>0</v>
      </c>
      <c r="K231" s="3">
        <v>0</v>
      </c>
      <c r="O231" t="s">
        <v>41</v>
      </c>
      <c r="Q231" t="str">
        <f t="shared" si="51"/>
        <v>S</v>
      </c>
      <c r="R231" t="str">
        <f t="shared" si="52"/>
        <v/>
      </c>
      <c r="S231" t="str">
        <f t="shared" si="53"/>
        <v/>
      </c>
      <c r="U231" t="str">
        <f t="shared" si="49"/>
        <v>S</v>
      </c>
      <c r="W231" t="str">
        <f t="shared" si="41"/>
        <v/>
      </c>
      <c r="X231" t="str">
        <f t="shared" si="42"/>
        <v/>
      </c>
      <c r="Y231" t="str">
        <f t="shared" si="43"/>
        <v>D</v>
      </c>
      <c r="Z231" t="str">
        <f t="shared" si="44"/>
        <v/>
      </c>
      <c r="AA231" t="str">
        <f t="shared" si="45"/>
        <v/>
      </c>
      <c r="AB231" t="str">
        <f t="shared" si="46"/>
        <v/>
      </c>
      <c r="AC231" t="str">
        <f t="shared" si="47"/>
        <v/>
      </c>
      <c r="AD231" t="str">
        <f t="shared" si="48"/>
        <v/>
      </c>
      <c r="AF231" t="str">
        <f t="shared" si="50"/>
        <v>D</v>
      </c>
    </row>
    <row r="232" spans="1:32" x14ac:dyDescent="0.2">
      <c r="A232" t="s">
        <v>2</v>
      </c>
      <c r="B232" t="s">
        <v>15</v>
      </c>
      <c r="D232" s="3">
        <v>441.2</v>
      </c>
      <c r="E232" s="3">
        <v>188.5</v>
      </c>
      <c r="F232" s="3">
        <v>4869.8</v>
      </c>
      <c r="H232" s="3">
        <v>1633</v>
      </c>
      <c r="I232" s="3">
        <v>15</v>
      </c>
      <c r="J232" s="3">
        <v>16.7</v>
      </c>
      <c r="K232" s="3">
        <v>18.100000000000001</v>
      </c>
      <c r="O232" t="s">
        <v>21</v>
      </c>
      <c r="Q232" t="str">
        <f t="shared" si="51"/>
        <v>S</v>
      </c>
      <c r="R232" t="str">
        <f t="shared" si="52"/>
        <v/>
      </c>
      <c r="S232" t="str">
        <f t="shared" si="53"/>
        <v/>
      </c>
      <c r="U232" t="str">
        <f t="shared" si="49"/>
        <v>S</v>
      </c>
      <c r="W232" t="str">
        <f t="shared" si="41"/>
        <v>S</v>
      </c>
      <c r="X232" t="str">
        <f t="shared" si="42"/>
        <v/>
      </c>
      <c r="Y232" t="str">
        <f t="shared" si="43"/>
        <v>D</v>
      </c>
      <c r="Z232" t="str">
        <f t="shared" si="44"/>
        <v/>
      </c>
      <c r="AA232" t="str">
        <f t="shared" si="45"/>
        <v/>
      </c>
      <c r="AB232" t="str">
        <f t="shared" si="46"/>
        <v/>
      </c>
      <c r="AC232" t="str">
        <f t="shared" si="47"/>
        <v/>
      </c>
      <c r="AD232" t="str">
        <f t="shared" si="48"/>
        <v/>
      </c>
      <c r="AF232" t="str">
        <f t="shared" si="50"/>
        <v>SD</v>
      </c>
    </row>
    <row r="233" spans="1:32" x14ac:dyDescent="0.2">
      <c r="A233" t="s">
        <v>2</v>
      </c>
      <c r="B233" t="s">
        <v>15</v>
      </c>
      <c r="D233" s="3">
        <v>87.9</v>
      </c>
      <c r="E233" s="3">
        <v>169</v>
      </c>
      <c r="F233" s="3">
        <v>4065.1</v>
      </c>
      <c r="G233" s="3">
        <v>14871</v>
      </c>
      <c r="H233" s="3">
        <v>150.6</v>
      </c>
      <c r="I233" s="3">
        <v>0</v>
      </c>
      <c r="J233" s="3">
        <v>0</v>
      </c>
      <c r="K233" s="3">
        <v>0</v>
      </c>
      <c r="O233" t="s">
        <v>41</v>
      </c>
      <c r="Q233" t="str">
        <f t="shared" si="51"/>
        <v>S</v>
      </c>
      <c r="R233" t="str">
        <f t="shared" si="52"/>
        <v>P</v>
      </c>
      <c r="S233" t="str">
        <f t="shared" si="53"/>
        <v/>
      </c>
      <c r="U233" t="str">
        <f t="shared" si="49"/>
        <v>SP</v>
      </c>
      <c r="W233" t="str">
        <f t="shared" si="41"/>
        <v/>
      </c>
      <c r="X233" t="str">
        <f t="shared" si="42"/>
        <v/>
      </c>
      <c r="Y233" t="str">
        <f t="shared" si="43"/>
        <v>D</v>
      </c>
      <c r="Z233" t="str">
        <f t="shared" si="44"/>
        <v>E</v>
      </c>
      <c r="AA233" t="str">
        <f t="shared" si="45"/>
        <v/>
      </c>
      <c r="AB233" t="str">
        <f t="shared" si="46"/>
        <v/>
      </c>
      <c r="AC233" t="str">
        <f t="shared" si="47"/>
        <v/>
      </c>
      <c r="AD233" t="str">
        <f t="shared" si="48"/>
        <v/>
      </c>
      <c r="AF233" t="str">
        <f t="shared" si="50"/>
        <v>DE</v>
      </c>
    </row>
    <row r="234" spans="1:32" x14ac:dyDescent="0.2">
      <c r="A234" t="s">
        <v>2</v>
      </c>
      <c r="B234" t="s">
        <v>15</v>
      </c>
      <c r="D234" s="3">
        <v>396.3</v>
      </c>
      <c r="E234" s="3">
        <v>390.1</v>
      </c>
      <c r="F234" s="3">
        <v>163.30000000000001</v>
      </c>
      <c r="G234" s="3"/>
      <c r="H234" s="3"/>
      <c r="I234" s="3">
        <v>0</v>
      </c>
      <c r="J234" s="3">
        <v>0</v>
      </c>
      <c r="K234" s="3">
        <v>0</v>
      </c>
      <c r="O234" t="s">
        <v>21</v>
      </c>
      <c r="Q234" t="str">
        <f t="shared" si="51"/>
        <v/>
      </c>
      <c r="R234" t="str">
        <f t="shared" si="52"/>
        <v/>
      </c>
      <c r="S234" t="str">
        <f t="shared" si="53"/>
        <v/>
      </c>
      <c r="U234" t="s">
        <v>28</v>
      </c>
      <c r="W234" t="str">
        <f t="shared" si="41"/>
        <v/>
      </c>
      <c r="X234" t="str">
        <f t="shared" si="42"/>
        <v/>
      </c>
      <c r="Y234" t="str">
        <f t="shared" si="43"/>
        <v/>
      </c>
      <c r="Z234" t="str">
        <f t="shared" si="44"/>
        <v/>
      </c>
      <c r="AA234" t="str">
        <f t="shared" si="45"/>
        <v/>
      </c>
      <c r="AB234" t="str">
        <f t="shared" si="46"/>
        <v/>
      </c>
      <c r="AC234" t="str">
        <f t="shared" si="47"/>
        <v/>
      </c>
      <c r="AD234" t="str">
        <f t="shared" si="48"/>
        <v/>
      </c>
      <c r="AF234" t="s">
        <v>28</v>
      </c>
    </row>
    <row r="235" spans="1:32" x14ac:dyDescent="0.2">
      <c r="A235" t="s">
        <v>2</v>
      </c>
      <c r="B235" t="s">
        <v>15</v>
      </c>
      <c r="D235" s="3">
        <v>114.1</v>
      </c>
      <c r="E235" s="3">
        <v>120.7</v>
      </c>
      <c r="F235" s="3">
        <v>696.3</v>
      </c>
      <c r="H235" s="3">
        <v>29942.799999999999</v>
      </c>
      <c r="I235" s="3">
        <v>51.8</v>
      </c>
      <c r="J235" s="3">
        <v>0</v>
      </c>
      <c r="K235" s="3">
        <v>14.3</v>
      </c>
      <c r="O235" t="s">
        <v>21</v>
      </c>
      <c r="Q235" t="str">
        <f t="shared" si="51"/>
        <v>S</v>
      </c>
      <c r="R235" t="str">
        <f t="shared" si="52"/>
        <v>P</v>
      </c>
      <c r="S235" t="str">
        <f t="shared" si="53"/>
        <v>D</v>
      </c>
      <c r="U235" t="str">
        <f t="shared" si="49"/>
        <v>SPD</v>
      </c>
      <c r="W235" t="str">
        <f t="shared" si="41"/>
        <v/>
      </c>
      <c r="X235" t="str">
        <f t="shared" si="42"/>
        <v/>
      </c>
      <c r="Y235" t="str">
        <f t="shared" si="43"/>
        <v>D</v>
      </c>
      <c r="Z235" t="str">
        <f t="shared" si="44"/>
        <v/>
      </c>
      <c r="AA235" t="str">
        <f t="shared" si="45"/>
        <v>I</v>
      </c>
      <c r="AB235" t="str">
        <f t="shared" si="46"/>
        <v>T</v>
      </c>
      <c r="AC235" t="str">
        <f t="shared" si="47"/>
        <v/>
      </c>
      <c r="AD235" t="str">
        <f t="shared" si="48"/>
        <v/>
      </c>
      <c r="AF235" t="str">
        <f t="shared" si="50"/>
        <v>DIT</v>
      </c>
    </row>
    <row r="236" spans="1:32" x14ac:dyDescent="0.2">
      <c r="A236" t="s">
        <v>2</v>
      </c>
      <c r="B236" t="s">
        <v>15</v>
      </c>
      <c r="D236" s="3">
        <v>220.9</v>
      </c>
      <c r="E236" s="3">
        <v>67.900000000000006</v>
      </c>
      <c r="F236" s="3">
        <v>614.1</v>
      </c>
      <c r="G236" s="3">
        <v>3820.8</v>
      </c>
      <c r="H236" s="3">
        <v>130989.8</v>
      </c>
      <c r="I236" s="3">
        <v>119.9</v>
      </c>
      <c r="J236" s="3">
        <v>13</v>
      </c>
      <c r="K236" s="3">
        <v>456.5</v>
      </c>
      <c r="O236" t="s">
        <v>41</v>
      </c>
      <c r="Q236" t="str">
        <f t="shared" si="51"/>
        <v>S</v>
      </c>
      <c r="R236" t="str">
        <f t="shared" si="52"/>
        <v>P</v>
      </c>
      <c r="S236" t="str">
        <f t="shared" si="53"/>
        <v>D</v>
      </c>
      <c r="U236" t="str">
        <f t="shared" si="49"/>
        <v>SPD</v>
      </c>
      <c r="W236" t="str">
        <f t="shared" si="41"/>
        <v/>
      </c>
      <c r="X236" t="str">
        <f t="shared" si="42"/>
        <v/>
      </c>
      <c r="Y236" t="str">
        <f t="shared" si="43"/>
        <v>D</v>
      </c>
      <c r="Z236" t="str">
        <f t="shared" si="44"/>
        <v/>
      </c>
      <c r="AA236" t="str">
        <f t="shared" si="45"/>
        <v>I</v>
      </c>
      <c r="AB236" t="str">
        <f t="shared" si="46"/>
        <v>T</v>
      </c>
      <c r="AC236" t="str">
        <f t="shared" si="47"/>
        <v/>
      </c>
      <c r="AD236" t="str">
        <f t="shared" si="48"/>
        <v>W</v>
      </c>
      <c r="AF236" t="str">
        <f t="shared" si="50"/>
        <v>DITW</v>
      </c>
    </row>
    <row r="237" spans="1:32" x14ac:dyDescent="0.2">
      <c r="A237" t="s">
        <v>2</v>
      </c>
      <c r="B237" t="s">
        <v>15</v>
      </c>
      <c r="D237" s="3">
        <v>2827.6</v>
      </c>
      <c r="E237" s="3">
        <v>265.5</v>
      </c>
      <c r="F237" s="3">
        <v>876.5</v>
      </c>
      <c r="G237" s="3">
        <v>2227.8000000000002</v>
      </c>
      <c r="H237" s="3">
        <v>2176.3000000000002</v>
      </c>
      <c r="I237" s="3">
        <v>122.8</v>
      </c>
      <c r="J237" s="3">
        <v>47.5</v>
      </c>
      <c r="K237" s="3">
        <v>0</v>
      </c>
      <c r="O237" t="s">
        <v>41</v>
      </c>
      <c r="Q237" t="str">
        <f t="shared" si="51"/>
        <v>S</v>
      </c>
      <c r="R237" t="str">
        <f t="shared" si="52"/>
        <v/>
      </c>
      <c r="S237" t="str">
        <f t="shared" si="53"/>
        <v>D</v>
      </c>
      <c r="U237" t="str">
        <f t="shared" si="49"/>
        <v>SD</v>
      </c>
      <c r="W237" t="str">
        <f t="shared" si="41"/>
        <v>S</v>
      </c>
      <c r="X237" t="str">
        <f t="shared" si="42"/>
        <v/>
      </c>
      <c r="Y237" t="str">
        <f t="shared" si="43"/>
        <v>D</v>
      </c>
      <c r="Z237" t="str">
        <f t="shared" si="44"/>
        <v/>
      </c>
      <c r="AA237" t="str">
        <f t="shared" si="45"/>
        <v/>
      </c>
      <c r="AB237" t="str">
        <f t="shared" si="46"/>
        <v>T</v>
      </c>
      <c r="AC237" t="str">
        <f t="shared" si="47"/>
        <v>O</v>
      </c>
      <c r="AD237" t="str">
        <f t="shared" si="48"/>
        <v/>
      </c>
      <c r="AF237" t="str">
        <f t="shared" si="50"/>
        <v>SDTO</v>
      </c>
    </row>
    <row r="238" spans="1:32" x14ac:dyDescent="0.2">
      <c r="A238" t="s">
        <v>2</v>
      </c>
      <c r="B238" t="s">
        <v>13</v>
      </c>
      <c r="D238" s="3">
        <v>0</v>
      </c>
      <c r="E238" s="3">
        <v>0</v>
      </c>
      <c r="F238" s="3">
        <v>8.1999999999999993</v>
      </c>
      <c r="H238" s="3">
        <v>0</v>
      </c>
      <c r="I238" s="3">
        <v>0</v>
      </c>
      <c r="J238" s="3">
        <v>0</v>
      </c>
      <c r="K238" s="3">
        <v>0</v>
      </c>
      <c r="O238" t="s">
        <v>21</v>
      </c>
      <c r="Q238" t="str">
        <f t="shared" si="51"/>
        <v/>
      </c>
      <c r="R238" t="str">
        <f t="shared" si="52"/>
        <v/>
      </c>
      <c r="S238" t="str">
        <f t="shared" si="53"/>
        <v/>
      </c>
      <c r="U238" t="s">
        <v>28</v>
      </c>
      <c r="W238" t="str">
        <f t="shared" si="41"/>
        <v/>
      </c>
      <c r="X238" t="str">
        <f t="shared" si="42"/>
        <v/>
      </c>
      <c r="Y238" t="str">
        <f t="shared" si="43"/>
        <v/>
      </c>
      <c r="Z238" t="str">
        <f t="shared" si="44"/>
        <v/>
      </c>
      <c r="AA238" t="str">
        <f t="shared" si="45"/>
        <v/>
      </c>
      <c r="AB238" t="str">
        <f t="shared" si="46"/>
        <v/>
      </c>
      <c r="AC238" t="str">
        <f t="shared" si="47"/>
        <v/>
      </c>
      <c r="AD238" t="str">
        <f t="shared" si="48"/>
        <v/>
      </c>
      <c r="AF238" t="s">
        <v>28</v>
      </c>
    </row>
    <row r="239" spans="1:32" x14ac:dyDescent="0.2">
      <c r="A239" t="s">
        <v>2</v>
      </c>
      <c r="B239" t="s">
        <v>15</v>
      </c>
      <c r="E239" s="3">
        <v>16944.900000000001</v>
      </c>
      <c r="G239" s="3">
        <v>6250.9</v>
      </c>
      <c r="H239" s="3">
        <v>23104.400000000001</v>
      </c>
      <c r="J239" s="3">
        <v>0</v>
      </c>
      <c r="K239" s="3">
        <v>636.20000000000005</v>
      </c>
      <c r="O239" t="s">
        <v>21</v>
      </c>
      <c r="Q239" t="str">
        <f t="shared" si="51"/>
        <v>S</v>
      </c>
      <c r="R239" t="str">
        <f t="shared" si="52"/>
        <v>P</v>
      </c>
      <c r="S239" t="str">
        <f t="shared" si="53"/>
        <v>D</v>
      </c>
      <c r="U239" t="str">
        <f t="shared" si="49"/>
        <v>SPD</v>
      </c>
      <c r="W239" t="str">
        <f t="shared" si="41"/>
        <v/>
      </c>
      <c r="X239" t="str">
        <f t="shared" si="42"/>
        <v>Y</v>
      </c>
      <c r="Y239" t="str">
        <f t="shared" si="43"/>
        <v/>
      </c>
      <c r="Z239" t="str">
        <f t="shared" si="44"/>
        <v>E</v>
      </c>
      <c r="AA239" t="str">
        <f t="shared" si="45"/>
        <v>I</v>
      </c>
      <c r="AB239" t="str">
        <f t="shared" si="46"/>
        <v/>
      </c>
      <c r="AC239" t="str">
        <f t="shared" si="47"/>
        <v/>
      </c>
      <c r="AD239" t="str">
        <f t="shared" si="48"/>
        <v>W</v>
      </c>
      <c r="AF239" t="str">
        <f t="shared" si="50"/>
        <v>YEIW</v>
      </c>
    </row>
    <row r="240" spans="1:32" x14ac:dyDescent="0.2">
      <c r="A240" t="s">
        <v>2</v>
      </c>
      <c r="B240" t="s">
        <v>15</v>
      </c>
      <c r="E240" s="3">
        <v>36.799999999999997</v>
      </c>
      <c r="H240" s="3">
        <v>147.6</v>
      </c>
      <c r="I240" s="3"/>
      <c r="J240" s="3">
        <v>31</v>
      </c>
      <c r="O240" t="s">
        <v>21</v>
      </c>
      <c r="Q240" t="str">
        <f t="shared" si="51"/>
        <v/>
      </c>
      <c r="R240" t="str">
        <f t="shared" si="52"/>
        <v/>
      </c>
      <c r="S240" t="str">
        <f t="shared" si="53"/>
        <v>D</v>
      </c>
      <c r="U240" t="str">
        <f t="shared" si="49"/>
        <v>D</v>
      </c>
      <c r="W240" t="str">
        <f t="shared" si="41"/>
        <v/>
      </c>
      <c r="X240" t="str">
        <f t="shared" si="42"/>
        <v/>
      </c>
      <c r="Y240" t="str">
        <f t="shared" si="43"/>
        <v/>
      </c>
      <c r="Z240" t="str">
        <f t="shared" si="44"/>
        <v/>
      </c>
      <c r="AA240" t="str">
        <f t="shared" si="45"/>
        <v/>
      </c>
      <c r="AB240" t="str">
        <f t="shared" si="46"/>
        <v/>
      </c>
      <c r="AC240" t="str">
        <f t="shared" si="47"/>
        <v>O</v>
      </c>
      <c r="AD240" t="str">
        <f t="shared" si="48"/>
        <v/>
      </c>
      <c r="AF240" t="str">
        <f t="shared" si="50"/>
        <v>O</v>
      </c>
    </row>
    <row r="241" spans="1:32" x14ac:dyDescent="0.2">
      <c r="A241" t="s">
        <v>2</v>
      </c>
      <c r="B241" t="s">
        <v>15</v>
      </c>
      <c r="E241" s="3">
        <v>604</v>
      </c>
      <c r="F241" s="3">
        <v>1142.4000000000001</v>
      </c>
      <c r="G241" s="3">
        <v>108707.1</v>
      </c>
      <c r="H241" s="3">
        <v>638.29999999999995</v>
      </c>
      <c r="J241" s="3">
        <v>6.5</v>
      </c>
      <c r="K241" s="3"/>
      <c r="O241" t="s">
        <v>21</v>
      </c>
      <c r="Q241" t="str">
        <f t="shared" si="51"/>
        <v>S</v>
      </c>
      <c r="R241" t="str">
        <f t="shared" si="52"/>
        <v>P</v>
      </c>
      <c r="S241" t="str">
        <f t="shared" si="53"/>
        <v/>
      </c>
      <c r="U241" t="str">
        <f t="shared" si="49"/>
        <v>SP</v>
      </c>
      <c r="W241" t="str">
        <f t="shared" si="41"/>
        <v/>
      </c>
      <c r="X241" t="str">
        <f t="shared" si="42"/>
        <v>Y</v>
      </c>
      <c r="Y241" t="str">
        <f t="shared" si="43"/>
        <v>D</v>
      </c>
      <c r="Z241" t="str">
        <f t="shared" si="44"/>
        <v>E</v>
      </c>
      <c r="AA241" t="str">
        <f t="shared" si="45"/>
        <v/>
      </c>
      <c r="AB241" t="str">
        <f t="shared" si="46"/>
        <v/>
      </c>
      <c r="AC241" t="str">
        <f t="shared" si="47"/>
        <v/>
      </c>
      <c r="AD241" t="str">
        <f t="shared" si="48"/>
        <v/>
      </c>
      <c r="AF241" t="str">
        <f t="shared" si="50"/>
        <v>YDE</v>
      </c>
    </row>
    <row r="242" spans="1:32" x14ac:dyDescent="0.2">
      <c r="A242" t="s">
        <v>2</v>
      </c>
      <c r="B242" t="s">
        <v>13</v>
      </c>
      <c r="E242" s="3">
        <v>0</v>
      </c>
      <c r="F242" s="3">
        <v>14.4</v>
      </c>
      <c r="G242" s="3">
        <v>0</v>
      </c>
      <c r="H242" s="3"/>
      <c r="I242" s="3">
        <v>0</v>
      </c>
      <c r="J242" s="3">
        <v>0</v>
      </c>
      <c r="K242" s="3">
        <v>0</v>
      </c>
      <c r="O242" t="s">
        <v>21</v>
      </c>
      <c r="Q242" t="str">
        <f t="shared" si="51"/>
        <v/>
      </c>
      <c r="R242" t="str">
        <f t="shared" si="52"/>
        <v/>
      </c>
      <c r="S242" t="str">
        <f t="shared" si="53"/>
        <v/>
      </c>
      <c r="U242" t="s">
        <v>28</v>
      </c>
      <c r="W242" t="str">
        <f t="shared" si="41"/>
        <v/>
      </c>
      <c r="X242" t="str">
        <f t="shared" si="42"/>
        <v/>
      </c>
      <c r="Y242" t="str">
        <f t="shared" si="43"/>
        <v/>
      </c>
      <c r="Z242" t="str">
        <f t="shared" si="44"/>
        <v/>
      </c>
      <c r="AA242" t="str">
        <f t="shared" si="45"/>
        <v/>
      </c>
      <c r="AB242" t="str">
        <f t="shared" si="46"/>
        <v/>
      </c>
      <c r="AC242" t="str">
        <f t="shared" si="47"/>
        <v/>
      </c>
      <c r="AD242" t="str">
        <f t="shared" si="48"/>
        <v/>
      </c>
      <c r="AF242" t="s">
        <v>28</v>
      </c>
    </row>
    <row r="243" spans="1:32" x14ac:dyDescent="0.2">
      <c r="A243" t="s">
        <v>2</v>
      </c>
      <c r="B243" t="s">
        <v>15</v>
      </c>
      <c r="O243" t="s">
        <v>21</v>
      </c>
      <c r="Q243" t="str">
        <f t="shared" si="51"/>
        <v/>
      </c>
      <c r="R243" t="str">
        <f t="shared" si="52"/>
        <v/>
      </c>
      <c r="S243" t="str">
        <f t="shared" si="53"/>
        <v/>
      </c>
      <c r="U243" t="s">
        <v>28</v>
      </c>
      <c r="W243" t="str">
        <f t="shared" si="41"/>
        <v/>
      </c>
      <c r="X243" t="str">
        <f t="shared" si="42"/>
        <v/>
      </c>
      <c r="Y243" t="str">
        <f t="shared" si="43"/>
        <v/>
      </c>
      <c r="Z243" t="str">
        <f t="shared" si="44"/>
        <v/>
      </c>
      <c r="AA243" t="str">
        <f t="shared" si="45"/>
        <v/>
      </c>
      <c r="AB243" t="str">
        <f t="shared" si="46"/>
        <v/>
      </c>
      <c r="AC243" t="str">
        <f t="shared" si="47"/>
        <v/>
      </c>
      <c r="AD243" t="str">
        <f t="shared" si="48"/>
        <v/>
      </c>
      <c r="AF243" t="s">
        <v>28</v>
      </c>
    </row>
    <row r="244" spans="1:32" x14ac:dyDescent="0.2">
      <c r="A244" t="s">
        <v>2</v>
      </c>
      <c r="B244" t="s">
        <v>15</v>
      </c>
      <c r="D244" s="3"/>
      <c r="E244" s="3">
        <v>64</v>
      </c>
      <c r="F244" s="3">
        <v>26</v>
      </c>
      <c r="G244" s="8"/>
      <c r="H244" s="8"/>
      <c r="I244" s="3">
        <v>0</v>
      </c>
      <c r="J244" s="3">
        <v>0</v>
      </c>
      <c r="K244" s="3">
        <v>200</v>
      </c>
      <c r="O244" t="s">
        <v>21</v>
      </c>
      <c r="Q244" t="str">
        <f t="shared" si="51"/>
        <v/>
      </c>
      <c r="R244" t="str">
        <f t="shared" si="52"/>
        <v/>
      </c>
      <c r="S244" t="str">
        <f t="shared" si="53"/>
        <v/>
      </c>
      <c r="U244" t="s">
        <v>28</v>
      </c>
      <c r="W244" t="str">
        <f t="shared" si="41"/>
        <v/>
      </c>
      <c r="X244" t="str">
        <f t="shared" si="42"/>
        <v/>
      </c>
      <c r="Y244" t="str">
        <f t="shared" si="43"/>
        <v/>
      </c>
      <c r="Z244" t="str">
        <f t="shared" si="44"/>
        <v/>
      </c>
      <c r="AA244" t="str">
        <f t="shared" si="45"/>
        <v/>
      </c>
      <c r="AB244" t="str">
        <f t="shared" si="46"/>
        <v/>
      </c>
      <c r="AC244" t="str">
        <f t="shared" si="47"/>
        <v/>
      </c>
      <c r="AD244" t="str">
        <f t="shared" si="48"/>
        <v/>
      </c>
      <c r="AF244" t="s">
        <v>28</v>
      </c>
    </row>
    <row r="245" spans="1:32" x14ac:dyDescent="0.2">
      <c r="A245" t="s">
        <v>2</v>
      </c>
      <c r="B245" t="s">
        <v>15</v>
      </c>
      <c r="D245" s="3">
        <v>150.19999999999999</v>
      </c>
      <c r="E245" s="3">
        <v>448.5</v>
      </c>
      <c r="G245" s="3">
        <v>340812</v>
      </c>
      <c r="H245" s="3">
        <v>92406.1</v>
      </c>
      <c r="I245" s="3">
        <v>0</v>
      </c>
      <c r="J245" s="3">
        <v>84.7</v>
      </c>
      <c r="K245" s="3">
        <v>4.5</v>
      </c>
      <c r="O245" t="s">
        <v>21</v>
      </c>
      <c r="Q245" t="str">
        <f t="shared" si="51"/>
        <v>S</v>
      </c>
      <c r="R245" t="str">
        <f t="shared" si="52"/>
        <v>P</v>
      </c>
      <c r="S245" t="str">
        <f t="shared" si="53"/>
        <v>D</v>
      </c>
      <c r="U245" t="str">
        <f t="shared" si="49"/>
        <v>SPD</v>
      </c>
      <c r="W245" t="str">
        <f t="shared" si="41"/>
        <v/>
      </c>
      <c r="X245" t="str">
        <f t="shared" si="42"/>
        <v>Y</v>
      </c>
      <c r="Y245" t="str">
        <f t="shared" si="43"/>
        <v/>
      </c>
      <c r="Z245" t="str">
        <f t="shared" si="44"/>
        <v>E</v>
      </c>
      <c r="AA245" t="str">
        <f t="shared" si="45"/>
        <v>I</v>
      </c>
      <c r="AB245" t="str">
        <f t="shared" si="46"/>
        <v/>
      </c>
      <c r="AC245" t="str">
        <f t="shared" si="47"/>
        <v>O</v>
      </c>
      <c r="AD245" t="str">
        <f t="shared" si="48"/>
        <v/>
      </c>
      <c r="AF245" t="str">
        <f t="shared" si="50"/>
        <v>YEIO</v>
      </c>
    </row>
    <row r="246" spans="1:32" x14ac:dyDescent="0.2">
      <c r="A246" t="s">
        <v>2</v>
      </c>
      <c r="B246" t="s">
        <v>15</v>
      </c>
      <c r="D246" s="3">
        <v>150</v>
      </c>
      <c r="E246" s="3">
        <v>384.5</v>
      </c>
      <c r="F246" s="3">
        <v>319.89999999999998</v>
      </c>
      <c r="G246" s="3">
        <v>3612.1</v>
      </c>
      <c r="H246" s="3">
        <v>9299.6</v>
      </c>
      <c r="I246" s="3">
        <v>0</v>
      </c>
      <c r="J246" s="3">
        <v>0</v>
      </c>
      <c r="K246" s="3">
        <v>0</v>
      </c>
      <c r="O246" t="s">
        <v>41</v>
      </c>
      <c r="Q246" t="str">
        <f t="shared" si="51"/>
        <v/>
      </c>
      <c r="R246" t="str">
        <f t="shared" si="52"/>
        <v>P</v>
      </c>
      <c r="S246" t="str">
        <f t="shared" si="53"/>
        <v/>
      </c>
      <c r="U246" t="str">
        <f t="shared" si="49"/>
        <v>P</v>
      </c>
      <c r="W246" t="str">
        <f t="shared" si="41"/>
        <v/>
      </c>
      <c r="X246" t="str">
        <f t="shared" si="42"/>
        <v/>
      </c>
      <c r="Y246" t="str">
        <f t="shared" si="43"/>
        <v/>
      </c>
      <c r="Z246" t="str">
        <f t="shared" si="44"/>
        <v/>
      </c>
      <c r="AA246" t="str">
        <f t="shared" si="45"/>
        <v>I</v>
      </c>
      <c r="AB246" t="str">
        <f t="shared" si="46"/>
        <v/>
      </c>
      <c r="AC246" t="str">
        <f t="shared" si="47"/>
        <v/>
      </c>
      <c r="AD246" t="str">
        <f t="shared" si="48"/>
        <v/>
      </c>
      <c r="AF246" t="str">
        <f t="shared" si="50"/>
        <v>I</v>
      </c>
    </row>
    <row r="247" spans="1:32" x14ac:dyDescent="0.2">
      <c r="A247" t="s">
        <v>2</v>
      </c>
      <c r="B247" t="s">
        <v>13</v>
      </c>
      <c r="D247" s="3">
        <v>5.7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O247" t="s">
        <v>41</v>
      </c>
      <c r="Q247" t="str">
        <f t="shared" si="51"/>
        <v/>
      </c>
      <c r="R247" t="str">
        <f t="shared" si="52"/>
        <v/>
      </c>
      <c r="S247" t="str">
        <f t="shared" si="53"/>
        <v/>
      </c>
      <c r="U247" t="s">
        <v>28</v>
      </c>
      <c r="W247" t="str">
        <f t="shared" si="41"/>
        <v/>
      </c>
      <c r="X247" t="str">
        <f t="shared" si="42"/>
        <v/>
      </c>
      <c r="Y247" t="str">
        <f t="shared" si="43"/>
        <v/>
      </c>
      <c r="Z247" t="str">
        <f t="shared" si="44"/>
        <v/>
      </c>
      <c r="AA247" t="str">
        <f t="shared" si="45"/>
        <v/>
      </c>
      <c r="AB247" t="str">
        <f t="shared" si="46"/>
        <v/>
      </c>
      <c r="AC247" t="str">
        <f t="shared" si="47"/>
        <v/>
      </c>
      <c r="AD247" t="str">
        <f t="shared" si="48"/>
        <v/>
      </c>
      <c r="AF247" t="s">
        <v>28</v>
      </c>
    </row>
    <row r="248" spans="1:32" x14ac:dyDescent="0.2">
      <c r="A248" t="s">
        <v>2</v>
      </c>
      <c r="B248" t="s">
        <v>13</v>
      </c>
      <c r="D248" s="3">
        <v>0</v>
      </c>
      <c r="E248" s="3"/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O248" t="s">
        <v>21</v>
      </c>
      <c r="Q248" t="str">
        <f t="shared" si="51"/>
        <v/>
      </c>
      <c r="R248" t="str">
        <f t="shared" si="52"/>
        <v/>
      </c>
      <c r="S248" t="str">
        <f t="shared" si="53"/>
        <v/>
      </c>
      <c r="U248" t="s">
        <v>28</v>
      </c>
      <c r="W248" t="str">
        <f t="shared" si="41"/>
        <v/>
      </c>
      <c r="X248" t="str">
        <f t="shared" si="42"/>
        <v/>
      </c>
      <c r="Y248" t="str">
        <f t="shared" si="43"/>
        <v/>
      </c>
      <c r="Z248" t="str">
        <f t="shared" si="44"/>
        <v/>
      </c>
      <c r="AA248" t="str">
        <f t="shared" si="45"/>
        <v/>
      </c>
      <c r="AB248" t="str">
        <f t="shared" si="46"/>
        <v/>
      </c>
      <c r="AC248" t="str">
        <f t="shared" si="47"/>
        <v/>
      </c>
      <c r="AD248" t="str">
        <f t="shared" si="48"/>
        <v/>
      </c>
      <c r="AF248" t="s">
        <v>28</v>
      </c>
    </row>
    <row r="249" spans="1:32" x14ac:dyDescent="0.2">
      <c r="A249" t="s">
        <v>2</v>
      </c>
      <c r="B249" t="s">
        <v>15</v>
      </c>
      <c r="O249" t="s">
        <v>21</v>
      </c>
      <c r="Q249" t="str">
        <f t="shared" si="51"/>
        <v/>
      </c>
      <c r="R249" t="str">
        <f t="shared" si="52"/>
        <v/>
      </c>
      <c r="S249" t="str">
        <f t="shared" si="53"/>
        <v/>
      </c>
      <c r="U249" t="s">
        <v>28</v>
      </c>
      <c r="W249" t="str">
        <f t="shared" si="41"/>
        <v/>
      </c>
      <c r="X249" t="str">
        <f t="shared" si="42"/>
        <v/>
      </c>
      <c r="Y249" t="str">
        <f t="shared" si="43"/>
        <v/>
      </c>
      <c r="Z249" t="str">
        <f t="shared" si="44"/>
        <v/>
      </c>
      <c r="AA249" t="str">
        <f t="shared" si="45"/>
        <v/>
      </c>
      <c r="AB249" t="str">
        <f t="shared" si="46"/>
        <v/>
      </c>
      <c r="AC249" t="str">
        <f t="shared" si="47"/>
        <v/>
      </c>
      <c r="AD249" t="str">
        <f t="shared" si="48"/>
        <v/>
      </c>
      <c r="AF249" t="s">
        <v>28</v>
      </c>
    </row>
    <row r="250" spans="1:32" x14ac:dyDescent="0.2">
      <c r="A250" t="s">
        <v>2</v>
      </c>
      <c r="B250" t="s">
        <v>15</v>
      </c>
      <c r="D250" s="3">
        <v>0</v>
      </c>
      <c r="E250" s="3">
        <v>583.1</v>
      </c>
      <c r="F250" s="3">
        <v>5459.1</v>
      </c>
      <c r="G250" s="3">
        <v>276421.5</v>
      </c>
      <c r="H250" s="3">
        <v>76225.100000000006</v>
      </c>
      <c r="I250" s="3">
        <v>30.3</v>
      </c>
      <c r="J250" s="3">
        <v>24.4</v>
      </c>
      <c r="K250" s="3">
        <v>36.799999999999997</v>
      </c>
      <c r="O250" t="s">
        <v>41</v>
      </c>
      <c r="Q250" t="str">
        <f t="shared" si="51"/>
        <v>S</v>
      </c>
      <c r="R250" t="str">
        <f t="shared" si="52"/>
        <v>P</v>
      </c>
      <c r="S250" t="str">
        <f t="shared" si="53"/>
        <v>D</v>
      </c>
      <c r="U250" t="str">
        <f t="shared" si="49"/>
        <v>SPD</v>
      </c>
      <c r="W250" t="str">
        <f t="shared" si="41"/>
        <v/>
      </c>
      <c r="X250" t="str">
        <f t="shared" si="42"/>
        <v>Y</v>
      </c>
      <c r="Y250" t="str">
        <f t="shared" si="43"/>
        <v>D</v>
      </c>
      <c r="Z250" t="str">
        <f t="shared" si="44"/>
        <v>E</v>
      </c>
      <c r="AA250" t="str">
        <f t="shared" si="45"/>
        <v>I</v>
      </c>
      <c r="AB250" t="str">
        <f t="shared" si="46"/>
        <v>T</v>
      </c>
      <c r="AC250" t="str">
        <f t="shared" si="47"/>
        <v>O</v>
      </c>
      <c r="AD250" t="str">
        <f t="shared" si="48"/>
        <v/>
      </c>
      <c r="AF250" t="str">
        <f t="shared" si="50"/>
        <v>YDEITO</v>
      </c>
    </row>
    <row r="251" spans="1:32" x14ac:dyDescent="0.2">
      <c r="A251" t="s">
        <v>2</v>
      </c>
      <c r="B251" t="s">
        <v>15</v>
      </c>
      <c r="D251" s="3">
        <v>18</v>
      </c>
      <c r="E251" s="3">
        <v>85.7</v>
      </c>
      <c r="F251" s="3">
        <v>19184.7</v>
      </c>
      <c r="G251" s="3">
        <v>206808</v>
      </c>
      <c r="H251" s="3">
        <v>97.5</v>
      </c>
      <c r="I251" s="3">
        <v>39.200000000000003</v>
      </c>
      <c r="J251" s="3">
        <v>194.1</v>
      </c>
      <c r="K251" s="3">
        <v>213.7</v>
      </c>
      <c r="O251" t="s">
        <v>41</v>
      </c>
      <c r="Q251" t="str">
        <f t="shared" si="51"/>
        <v>S</v>
      </c>
      <c r="R251" t="str">
        <f t="shared" si="52"/>
        <v>P</v>
      </c>
      <c r="S251" t="str">
        <f t="shared" si="53"/>
        <v>D</v>
      </c>
      <c r="U251" t="str">
        <f t="shared" si="49"/>
        <v>SPD</v>
      </c>
      <c r="W251" t="str">
        <f t="shared" si="41"/>
        <v/>
      </c>
      <c r="X251" t="str">
        <f t="shared" si="42"/>
        <v/>
      </c>
      <c r="Y251" t="str">
        <f t="shared" si="43"/>
        <v>D</v>
      </c>
      <c r="Z251" t="str">
        <f t="shared" si="44"/>
        <v>E</v>
      </c>
      <c r="AA251" t="str">
        <f t="shared" si="45"/>
        <v/>
      </c>
      <c r="AB251" t="str">
        <f t="shared" si="46"/>
        <v>T</v>
      </c>
      <c r="AC251" t="str">
        <f t="shared" si="47"/>
        <v>O</v>
      </c>
      <c r="AD251" t="str">
        <f t="shared" si="48"/>
        <v/>
      </c>
      <c r="AF251" t="str">
        <f t="shared" si="50"/>
        <v>DETO</v>
      </c>
    </row>
    <row r="252" spans="1:32" x14ac:dyDescent="0.2">
      <c r="A252" t="s">
        <v>2</v>
      </c>
      <c r="B252" t="s">
        <v>15</v>
      </c>
      <c r="D252" s="3"/>
      <c r="E252" s="3"/>
      <c r="F252" s="3"/>
      <c r="G252" s="3"/>
      <c r="H252" s="3"/>
      <c r="I252" s="3"/>
      <c r="J252" s="3"/>
      <c r="K252" s="3"/>
      <c r="O252" t="s">
        <v>21</v>
      </c>
      <c r="Q252" t="str">
        <f t="shared" si="51"/>
        <v/>
      </c>
      <c r="R252" t="str">
        <f t="shared" si="52"/>
        <v/>
      </c>
      <c r="S252" t="str">
        <f t="shared" si="53"/>
        <v/>
      </c>
      <c r="U252" t="s">
        <v>28</v>
      </c>
      <c r="W252" t="str">
        <f t="shared" si="41"/>
        <v/>
      </c>
      <c r="X252" t="str">
        <f t="shared" si="42"/>
        <v/>
      </c>
      <c r="Y252" t="str">
        <f t="shared" si="43"/>
        <v/>
      </c>
      <c r="Z252" t="str">
        <f t="shared" si="44"/>
        <v/>
      </c>
      <c r="AA252" t="str">
        <f t="shared" si="45"/>
        <v/>
      </c>
      <c r="AB252" t="str">
        <f t="shared" si="46"/>
        <v/>
      </c>
      <c r="AC252" t="str">
        <f t="shared" si="47"/>
        <v/>
      </c>
      <c r="AD252" t="str">
        <f t="shared" si="48"/>
        <v/>
      </c>
      <c r="AF252" t="s">
        <v>28</v>
      </c>
    </row>
    <row r="253" spans="1:32" x14ac:dyDescent="0.2">
      <c r="A253" t="s">
        <v>2</v>
      </c>
      <c r="B253" t="s">
        <v>15</v>
      </c>
      <c r="D253" s="3">
        <v>170.7</v>
      </c>
      <c r="E253" s="3">
        <v>819.3</v>
      </c>
      <c r="F253" s="3">
        <v>1116.2</v>
      </c>
      <c r="G253" s="3">
        <v>19025.599999999999</v>
      </c>
      <c r="H253" s="3">
        <v>1174.4000000000001</v>
      </c>
      <c r="I253" s="3">
        <v>7.8</v>
      </c>
      <c r="J253" s="3">
        <v>29.3</v>
      </c>
      <c r="K253" s="3">
        <v>164</v>
      </c>
      <c r="O253" t="s">
        <v>41</v>
      </c>
      <c r="Q253" t="str">
        <f t="shared" si="51"/>
        <v>S</v>
      </c>
      <c r="R253" t="str">
        <f t="shared" si="52"/>
        <v>P</v>
      </c>
      <c r="S253" t="str">
        <f t="shared" si="53"/>
        <v>D</v>
      </c>
      <c r="U253" t="str">
        <f t="shared" si="49"/>
        <v>SPD</v>
      </c>
      <c r="W253" t="str">
        <f t="shared" si="41"/>
        <v/>
      </c>
      <c r="X253" t="str">
        <f t="shared" si="42"/>
        <v>Y</v>
      </c>
      <c r="Y253" t="str">
        <f t="shared" si="43"/>
        <v>D</v>
      </c>
      <c r="Z253" t="str">
        <f t="shared" si="44"/>
        <v>E</v>
      </c>
      <c r="AA253" t="str">
        <f t="shared" si="45"/>
        <v/>
      </c>
      <c r="AB253" t="str">
        <f t="shared" si="46"/>
        <v/>
      </c>
      <c r="AC253" t="str">
        <f t="shared" si="47"/>
        <v>O</v>
      </c>
      <c r="AD253" t="str">
        <f t="shared" si="48"/>
        <v/>
      </c>
      <c r="AF253" t="str">
        <f t="shared" si="50"/>
        <v>YDEO</v>
      </c>
    </row>
    <row r="254" spans="1:32" x14ac:dyDescent="0.2">
      <c r="A254" t="s">
        <v>2</v>
      </c>
      <c r="B254" t="s">
        <v>15</v>
      </c>
      <c r="D254" s="3">
        <v>178.2</v>
      </c>
      <c r="E254" s="3">
        <v>311.2</v>
      </c>
      <c r="F254" s="3">
        <v>250.2</v>
      </c>
      <c r="G254" s="3">
        <v>6590.2</v>
      </c>
      <c r="H254" s="3">
        <v>32399.8</v>
      </c>
      <c r="I254" s="3">
        <v>162.80000000000001</v>
      </c>
      <c r="J254" s="3">
        <v>0</v>
      </c>
      <c r="K254" s="3">
        <v>28.9</v>
      </c>
      <c r="O254" t="s">
        <v>41</v>
      </c>
      <c r="Q254" t="str">
        <f t="shared" si="51"/>
        <v/>
      </c>
      <c r="R254" t="str">
        <f t="shared" si="52"/>
        <v>P</v>
      </c>
      <c r="S254" t="str">
        <f t="shared" si="53"/>
        <v>D</v>
      </c>
      <c r="U254" t="str">
        <f t="shared" si="49"/>
        <v>PD</v>
      </c>
      <c r="W254" t="str">
        <f t="shared" si="41"/>
        <v/>
      </c>
      <c r="X254" t="str">
        <f t="shared" si="42"/>
        <v/>
      </c>
      <c r="Y254" t="str">
        <f t="shared" si="43"/>
        <v/>
      </c>
      <c r="Z254" t="str">
        <f t="shared" si="44"/>
        <v>E</v>
      </c>
      <c r="AA254" t="str">
        <f t="shared" si="45"/>
        <v>I</v>
      </c>
      <c r="AB254" t="str">
        <f t="shared" si="46"/>
        <v>T</v>
      </c>
      <c r="AC254" t="str">
        <f t="shared" si="47"/>
        <v/>
      </c>
      <c r="AD254" t="str">
        <f t="shared" si="48"/>
        <v/>
      </c>
      <c r="AF254" t="str">
        <f t="shared" si="50"/>
        <v>EIT</v>
      </c>
    </row>
    <row r="255" spans="1:32" x14ac:dyDescent="0.2">
      <c r="A255" t="s">
        <v>2</v>
      </c>
      <c r="B255" t="s">
        <v>15</v>
      </c>
      <c r="O255" t="s">
        <v>21</v>
      </c>
      <c r="Q255" t="str">
        <f t="shared" si="51"/>
        <v/>
      </c>
      <c r="R255" t="str">
        <f t="shared" si="52"/>
        <v/>
      </c>
      <c r="S255" t="str">
        <f t="shared" si="53"/>
        <v/>
      </c>
      <c r="U255" t="s">
        <v>28</v>
      </c>
      <c r="W255" t="str">
        <f t="shared" si="41"/>
        <v/>
      </c>
      <c r="X255" t="str">
        <f t="shared" si="42"/>
        <v/>
      </c>
      <c r="Y255" t="str">
        <f t="shared" si="43"/>
        <v/>
      </c>
      <c r="Z255" t="str">
        <f t="shared" si="44"/>
        <v/>
      </c>
      <c r="AA255" t="str">
        <f t="shared" si="45"/>
        <v/>
      </c>
      <c r="AB255" t="str">
        <f t="shared" si="46"/>
        <v/>
      </c>
      <c r="AC255" t="str">
        <f t="shared" si="47"/>
        <v/>
      </c>
      <c r="AD255" t="str">
        <f t="shared" si="48"/>
        <v/>
      </c>
      <c r="AF255" t="s">
        <v>28</v>
      </c>
    </row>
    <row r="256" spans="1:32" x14ac:dyDescent="0.2">
      <c r="A256" t="s">
        <v>2</v>
      </c>
      <c r="B256" t="s">
        <v>16</v>
      </c>
      <c r="G256" s="3">
        <v>18.600000000000001</v>
      </c>
      <c r="H256" s="3">
        <v>0</v>
      </c>
      <c r="I256" s="3">
        <v>0</v>
      </c>
      <c r="J256" s="3">
        <v>0</v>
      </c>
      <c r="K256" s="3">
        <v>0</v>
      </c>
      <c r="O256" t="s">
        <v>21</v>
      </c>
      <c r="Q256" t="str">
        <f t="shared" si="51"/>
        <v/>
      </c>
      <c r="R256" t="str">
        <f t="shared" si="52"/>
        <v/>
      </c>
      <c r="S256" t="str">
        <f t="shared" si="53"/>
        <v/>
      </c>
      <c r="U256" t="s">
        <v>28</v>
      </c>
      <c r="W256" t="str">
        <f t="shared" si="41"/>
        <v/>
      </c>
      <c r="X256" t="str">
        <f t="shared" si="42"/>
        <v/>
      </c>
      <c r="Y256" t="str">
        <f t="shared" si="43"/>
        <v/>
      </c>
      <c r="Z256" t="str">
        <f t="shared" si="44"/>
        <v/>
      </c>
      <c r="AA256" t="str">
        <f t="shared" si="45"/>
        <v/>
      </c>
      <c r="AB256" t="str">
        <f t="shared" si="46"/>
        <v/>
      </c>
      <c r="AC256" t="str">
        <f t="shared" si="47"/>
        <v/>
      </c>
      <c r="AD256" t="str">
        <f t="shared" si="48"/>
        <v/>
      </c>
      <c r="AF256" t="s">
        <v>28</v>
      </c>
    </row>
    <row r="257" spans="1:32" x14ac:dyDescent="0.2">
      <c r="A257" t="s">
        <v>2</v>
      </c>
      <c r="B257" t="s">
        <v>13</v>
      </c>
      <c r="D257" s="3">
        <v>664.3</v>
      </c>
      <c r="E257" s="3">
        <v>851</v>
      </c>
      <c r="F257" s="3">
        <v>60</v>
      </c>
      <c r="G257" s="3">
        <v>2465.5</v>
      </c>
      <c r="H257" s="3">
        <v>2344.1</v>
      </c>
      <c r="I257" s="3">
        <v>595.4</v>
      </c>
      <c r="J257" s="3">
        <v>10.4</v>
      </c>
      <c r="K257" s="3">
        <v>57.5</v>
      </c>
      <c r="O257" t="s">
        <v>41</v>
      </c>
      <c r="Q257" t="str">
        <f t="shared" si="51"/>
        <v>S</v>
      </c>
      <c r="R257" t="str">
        <f t="shared" si="52"/>
        <v/>
      </c>
      <c r="S257" t="str">
        <f t="shared" si="53"/>
        <v>D</v>
      </c>
      <c r="U257" t="str">
        <f t="shared" si="49"/>
        <v>SD</v>
      </c>
      <c r="W257" t="str">
        <f t="shared" si="41"/>
        <v>S</v>
      </c>
      <c r="X257" t="str">
        <f t="shared" si="42"/>
        <v>Y</v>
      </c>
      <c r="Y257" t="str">
        <f t="shared" si="43"/>
        <v/>
      </c>
      <c r="Z257" t="str">
        <f t="shared" si="44"/>
        <v/>
      </c>
      <c r="AA257" t="str">
        <f t="shared" si="45"/>
        <v/>
      </c>
      <c r="AB257" t="str">
        <f t="shared" si="46"/>
        <v>T</v>
      </c>
      <c r="AC257" t="str">
        <f t="shared" si="47"/>
        <v/>
      </c>
      <c r="AD257" t="str">
        <f t="shared" si="48"/>
        <v/>
      </c>
      <c r="AF257" t="str">
        <f t="shared" si="50"/>
        <v>SYT</v>
      </c>
    </row>
    <row r="258" spans="1:32" x14ac:dyDescent="0.2">
      <c r="A258" t="s">
        <v>2</v>
      </c>
      <c r="B258" t="s">
        <v>15</v>
      </c>
      <c r="F258" s="8"/>
      <c r="O258" t="s">
        <v>21</v>
      </c>
      <c r="Q258" t="str">
        <f t="shared" si="51"/>
        <v/>
      </c>
      <c r="R258" t="str">
        <f t="shared" si="52"/>
        <v/>
      </c>
      <c r="S258" t="str">
        <f t="shared" si="53"/>
        <v/>
      </c>
      <c r="U258" t="s">
        <v>28</v>
      </c>
      <c r="W258" t="str">
        <f t="shared" si="41"/>
        <v/>
      </c>
      <c r="X258" t="str">
        <f t="shared" si="42"/>
        <v/>
      </c>
      <c r="Y258" t="str">
        <f t="shared" si="43"/>
        <v/>
      </c>
      <c r="Z258" t="str">
        <f t="shared" si="44"/>
        <v/>
      </c>
      <c r="AA258" t="str">
        <f t="shared" si="45"/>
        <v/>
      </c>
      <c r="AB258" t="str">
        <f t="shared" si="46"/>
        <v/>
      </c>
      <c r="AC258" t="str">
        <f t="shared" si="47"/>
        <v/>
      </c>
      <c r="AD258" t="str">
        <f t="shared" si="48"/>
        <v/>
      </c>
      <c r="AF258" t="s">
        <v>28</v>
      </c>
    </row>
    <row r="259" spans="1:32" x14ac:dyDescent="0.2">
      <c r="A259" t="s">
        <v>2</v>
      </c>
      <c r="B259" t="s">
        <v>13</v>
      </c>
      <c r="D259" s="3">
        <v>72.400000000000006</v>
      </c>
      <c r="E259" s="3">
        <v>12</v>
      </c>
      <c r="F259" s="3">
        <v>803.4</v>
      </c>
      <c r="G259" s="3">
        <v>115.4</v>
      </c>
      <c r="H259" s="3">
        <v>19543</v>
      </c>
      <c r="I259" s="3">
        <v>30.6</v>
      </c>
      <c r="J259" s="3">
        <v>41.5</v>
      </c>
      <c r="K259" s="3">
        <v>2502.6999999999998</v>
      </c>
      <c r="O259" t="s">
        <v>41</v>
      </c>
      <c r="Q259" t="str">
        <f t="shared" si="51"/>
        <v>S</v>
      </c>
      <c r="R259" t="str">
        <f t="shared" si="52"/>
        <v>P</v>
      </c>
      <c r="S259" t="str">
        <f t="shared" si="53"/>
        <v>D</v>
      </c>
      <c r="U259" t="str">
        <f t="shared" ref="U259:U322" si="54">_xlfn.CONCAT(Q259:S259)</f>
        <v>SPD</v>
      </c>
      <c r="W259" t="str">
        <f t="shared" ref="W259:W322" si="55">IF(ISBLANK(D259),"",IF(D259&gt;400,"S",""))</f>
        <v/>
      </c>
      <c r="X259" t="str">
        <f t="shared" ref="X259:X322" si="56">IF(ISBLANK(E259),"",IF(E259&gt;400,"Y",""))</f>
        <v/>
      </c>
      <c r="Y259" t="str">
        <f t="shared" ref="Y259:Y322" si="57">IF(ISBLANK(F259),"",IF(F259&gt;400,"D",""))</f>
        <v>D</v>
      </c>
      <c r="Z259" t="str">
        <f t="shared" ref="Z259:Z322" si="58">IF(ISBLANK(G259),"",IF(G259&gt;5000,"E",""))</f>
        <v/>
      </c>
      <c r="AA259" t="str">
        <f t="shared" ref="AA259:AA322" si="59">IF(ISBLANK(H259),"",IF(H259&gt;5000,"I",""))</f>
        <v>I</v>
      </c>
      <c r="AB259" t="str">
        <f t="shared" ref="AB259:AB322" si="60">IF(ISBLANK(I259),"",IF(I259&gt;20,"T",""))</f>
        <v>T</v>
      </c>
      <c r="AC259" t="str">
        <f t="shared" ref="AC259:AC322" si="61">IF(ISBLANK(J259),"",IF(J259&gt;20,"O",""))</f>
        <v>O</v>
      </c>
      <c r="AD259" t="str">
        <f t="shared" ref="AD259:AD322" si="62">IF(ISBLANK(K259),"",IF(K259&gt;230,"W",""))</f>
        <v>W</v>
      </c>
      <c r="AF259" t="str">
        <f t="shared" ref="AF259:AF322" si="63">_xlfn.CONCAT(W259:AD259)</f>
        <v>DITOW</v>
      </c>
    </row>
    <row r="260" spans="1:32" x14ac:dyDescent="0.2">
      <c r="A260" t="s">
        <v>2</v>
      </c>
      <c r="B260" t="s">
        <v>13</v>
      </c>
      <c r="D260" s="3">
        <v>42</v>
      </c>
      <c r="E260" s="3">
        <v>111</v>
      </c>
      <c r="F260" s="3">
        <v>10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O260" t="s">
        <v>41</v>
      </c>
      <c r="Q260" t="str">
        <f t="shared" si="51"/>
        <v/>
      </c>
      <c r="R260" t="str">
        <f t="shared" si="52"/>
        <v/>
      </c>
      <c r="S260" t="str">
        <f t="shared" si="53"/>
        <v/>
      </c>
      <c r="U260" t="s">
        <v>28</v>
      </c>
      <c r="W260" t="str">
        <f t="shared" si="55"/>
        <v/>
      </c>
      <c r="X260" t="str">
        <f t="shared" si="56"/>
        <v/>
      </c>
      <c r="Y260" t="str">
        <f t="shared" si="57"/>
        <v/>
      </c>
      <c r="Z260" t="str">
        <f t="shared" si="58"/>
        <v/>
      </c>
      <c r="AA260" t="str">
        <f t="shared" si="59"/>
        <v/>
      </c>
      <c r="AB260" t="str">
        <f t="shared" si="60"/>
        <v/>
      </c>
      <c r="AC260" t="str">
        <f t="shared" si="61"/>
        <v/>
      </c>
      <c r="AD260" t="str">
        <f t="shared" si="62"/>
        <v/>
      </c>
      <c r="AF260" t="s">
        <v>28</v>
      </c>
    </row>
    <row r="261" spans="1:32" x14ac:dyDescent="0.2">
      <c r="A261" t="s">
        <v>2</v>
      </c>
      <c r="B261" t="s">
        <v>15</v>
      </c>
      <c r="O261" t="s">
        <v>21</v>
      </c>
      <c r="Q261" t="str">
        <f t="shared" si="51"/>
        <v/>
      </c>
      <c r="R261" t="str">
        <f t="shared" si="52"/>
        <v/>
      </c>
      <c r="S261" t="str">
        <f t="shared" si="53"/>
        <v/>
      </c>
      <c r="U261" t="s">
        <v>28</v>
      </c>
      <c r="W261" t="str">
        <f t="shared" si="55"/>
        <v/>
      </c>
      <c r="X261" t="str">
        <f t="shared" si="56"/>
        <v/>
      </c>
      <c r="Y261" t="str">
        <f t="shared" si="57"/>
        <v/>
      </c>
      <c r="Z261" t="str">
        <f t="shared" si="58"/>
        <v/>
      </c>
      <c r="AA261" t="str">
        <f t="shared" si="59"/>
        <v/>
      </c>
      <c r="AB261" t="str">
        <f t="shared" si="60"/>
        <v/>
      </c>
      <c r="AC261" t="str">
        <f t="shared" si="61"/>
        <v/>
      </c>
      <c r="AD261" t="str">
        <f t="shared" si="62"/>
        <v/>
      </c>
      <c r="AF261" t="s">
        <v>28</v>
      </c>
    </row>
    <row r="262" spans="1:32" x14ac:dyDescent="0.2">
      <c r="A262" t="s">
        <v>2</v>
      </c>
      <c r="B262" t="s">
        <v>15</v>
      </c>
      <c r="D262" s="3">
        <v>307.3</v>
      </c>
      <c r="E262" s="3">
        <v>40.700000000000003</v>
      </c>
      <c r="F262" s="3">
        <v>198.6</v>
      </c>
      <c r="G262" s="3">
        <v>0</v>
      </c>
      <c r="H262" s="3">
        <v>2412.9</v>
      </c>
      <c r="I262" s="3">
        <v>0</v>
      </c>
      <c r="J262" s="3">
        <v>0</v>
      </c>
      <c r="K262" s="3">
        <v>0</v>
      </c>
      <c r="O262" t="s">
        <v>41</v>
      </c>
      <c r="Q262" t="str">
        <f t="shared" si="51"/>
        <v/>
      </c>
      <c r="R262" t="str">
        <f t="shared" si="52"/>
        <v/>
      </c>
      <c r="S262" t="str">
        <f t="shared" si="53"/>
        <v/>
      </c>
      <c r="U262" t="s">
        <v>28</v>
      </c>
      <c r="W262" t="str">
        <f t="shared" si="55"/>
        <v/>
      </c>
      <c r="X262" t="str">
        <f t="shared" si="56"/>
        <v/>
      </c>
      <c r="Y262" t="str">
        <f t="shared" si="57"/>
        <v/>
      </c>
      <c r="Z262" t="str">
        <f t="shared" si="58"/>
        <v/>
      </c>
      <c r="AA262" t="str">
        <f t="shared" si="59"/>
        <v/>
      </c>
      <c r="AB262" t="str">
        <f t="shared" si="60"/>
        <v/>
      </c>
      <c r="AC262" t="str">
        <f t="shared" si="61"/>
        <v/>
      </c>
      <c r="AD262" t="str">
        <f t="shared" si="62"/>
        <v/>
      </c>
      <c r="AF262" t="s">
        <v>28</v>
      </c>
    </row>
    <row r="263" spans="1:32" x14ac:dyDescent="0.2">
      <c r="A263" t="s">
        <v>2</v>
      </c>
      <c r="B263" t="s">
        <v>15</v>
      </c>
      <c r="E263" s="3"/>
      <c r="F263" s="3"/>
      <c r="O263" t="s">
        <v>21</v>
      </c>
      <c r="Q263" t="str">
        <f t="shared" si="51"/>
        <v/>
      </c>
      <c r="R263" t="str">
        <f t="shared" si="52"/>
        <v/>
      </c>
      <c r="S263" t="str">
        <f t="shared" si="53"/>
        <v/>
      </c>
      <c r="U263" t="s">
        <v>28</v>
      </c>
      <c r="W263" t="str">
        <f t="shared" si="55"/>
        <v/>
      </c>
      <c r="X263" t="str">
        <f t="shared" si="56"/>
        <v/>
      </c>
      <c r="Y263" t="str">
        <f t="shared" si="57"/>
        <v/>
      </c>
      <c r="Z263" t="str">
        <f t="shared" si="58"/>
        <v/>
      </c>
      <c r="AA263" t="str">
        <f t="shared" si="59"/>
        <v/>
      </c>
      <c r="AB263" t="str">
        <f t="shared" si="60"/>
        <v/>
      </c>
      <c r="AC263" t="str">
        <f t="shared" si="61"/>
        <v/>
      </c>
      <c r="AD263" t="str">
        <f t="shared" si="62"/>
        <v/>
      </c>
      <c r="AF263" t="s">
        <v>28</v>
      </c>
    </row>
    <row r="264" spans="1:32" x14ac:dyDescent="0.2">
      <c r="A264" t="s">
        <v>2</v>
      </c>
      <c r="B264" t="s">
        <v>15</v>
      </c>
      <c r="D264" s="3">
        <v>4</v>
      </c>
      <c r="E264" s="3">
        <v>67</v>
      </c>
      <c r="F264" s="3">
        <v>280</v>
      </c>
      <c r="G264" s="3">
        <v>281</v>
      </c>
      <c r="H264" s="3">
        <v>11846</v>
      </c>
      <c r="I264" s="3">
        <v>0</v>
      </c>
      <c r="J264" s="3">
        <v>4</v>
      </c>
      <c r="K264" s="3">
        <v>0</v>
      </c>
      <c r="O264" t="s">
        <v>41</v>
      </c>
      <c r="Q264" t="str">
        <f t="shared" si="51"/>
        <v/>
      </c>
      <c r="R264" t="str">
        <f t="shared" si="52"/>
        <v>P</v>
      </c>
      <c r="S264" t="str">
        <f t="shared" si="53"/>
        <v/>
      </c>
      <c r="U264" t="str">
        <f t="shared" si="54"/>
        <v>P</v>
      </c>
      <c r="W264" t="str">
        <f t="shared" si="55"/>
        <v/>
      </c>
      <c r="X264" t="str">
        <f t="shared" si="56"/>
        <v/>
      </c>
      <c r="Y264" t="str">
        <f t="shared" si="57"/>
        <v/>
      </c>
      <c r="Z264" t="str">
        <f t="shared" si="58"/>
        <v/>
      </c>
      <c r="AA264" t="str">
        <f t="shared" si="59"/>
        <v>I</v>
      </c>
      <c r="AB264" t="str">
        <f t="shared" si="60"/>
        <v/>
      </c>
      <c r="AC264" t="str">
        <f t="shared" si="61"/>
        <v/>
      </c>
      <c r="AD264" t="str">
        <f t="shared" si="62"/>
        <v/>
      </c>
      <c r="AF264" t="str">
        <f t="shared" si="63"/>
        <v>I</v>
      </c>
    </row>
    <row r="265" spans="1:32" x14ac:dyDescent="0.2">
      <c r="A265" t="s">
        <v>2</v>
      </c>
      <c r="B265" t="s">
        <v>15</v>
      </c>
      <c r="D265" s="3">
        <v>47</v>
      </c>
      <c r="E265" s="3">
        <v>18</v>
      </c>
      <c r="F265" s="3">
        <v>505</v>
      </c>
      <c r="G265" s="3">
        <v>67</v>
      </c>
      <c r="H265" s="3">
        <v>1541</v>
      </c>
      <c r="I265" s="3">
        <v>8</v>
      </c>
      <c r="J265" s="3">
        <v>0</v>
      </c>
      <c r="K265" s="3">
        <v>47</v>
      </c>
      <c r="O265" t="s">
        <v>41</v>
      </c>
      <c r="Q265" t="str">
        <f t="shared" si="51"/>
        <v>S</v>
      </c>
      <c r="R265" t="str">
        <f t="shared" si="52"/>
        <v/>
      </c>
      <c r="S265" t="str">
        <f t="shared" si="53"/>
        <v/>
      </c>
      <c r="U265" t="str">
        <f t="shared" si="54"/>
        <v>S</v>
      </c>
      <c r="W265" t="str">
        <f t="shared" si="55"/>
        <v/>
      </c>
      <c r="X265" t="str">
        <f t="shared" si="56"/>
        <v/>
      </c>
      <c r="Y265" t="str">
        <f t="shared" si="57"/>
        <v>D</v>
      </c>
      <c r="Z265" t="str">
        <f t="shared" si="58"/>
        <v/>
      </c>
      <c r="AA265" t="str">
        <f t="shared" si="59"/>
        <v/>
      </c>
      <c r="AB265" t="str">
        <f t="shared" si="60"/>
        <v/>
      </c>
      <c r="AC265" t="str">
        <f t="shared" si="61"/>
        <v/>
      </c>
      <c r="AD265" t="str">
        <f t="shared" si="62"/>
        <v/>
      </c>
      <c r="AF265" t="str">
        <f t="shared" si="63"/>
        <v>D</v>
      </c>
    </row>
    <row r="266" spans="1:32" x14ac:dyDescent="0.2">
      <c r="A266" t="s">
        <v>2</v>
      </c>
      <c r="B266" t="s">
        <v>15</v>
      </c>
      <c r="D266" s="3"/>
      <c r="E266" s="3"/>
      <c r="F266" s="3"/>
      <c r="G266" s="3"/>
      <c r="H266" s="3"/>
      <c r="I266" s="3"/>
      <c r="J266" s="3"/>
      <c r="K266" s="3"/>
      <c r="O266" t="s">
        <v>21</v>
      </c>
      <c r="Q266" t="str">
        <f t="shared" si="51"/>
        <v/>
      </c>
      <c r="R266" t="str">
        <f t="shared" si="52"/>
        <v/>
      </c>
      <c r="S266" t="str">
        <f t="shared" si="53"/>
        <v/>
      </c>
      <c r="U266" t="s">
        <v>28</v>
      </c>
      <c r="W266" t="str">
        <f t="shared" si="55"/>
        <v/>
      </c>
      <c r="X266" t="str">
        <f t="shared" si="56"/>
        <v/>
      </c>
      <c r="Y266" t="str">
        <f t="shared" si="57"/>
        <v/>
      </c>
      <c r="Z266" t="str">
        <f t="shared" si="58"/>
        <v/>
      </c>
      <c r="AA266" t="str">
        <f t="shared" si="59"/>
        <v/>
      </c>
      <c r="AB266" t="str">
        <f t="shared" si="60"/>
        <v/>
      </c>
      <c r="AC266" t="str">
        <f t="shared" si="61"/>
        <v/>
      </c>
      <c r="AD266" t="str">
        <f t="shared" si="62"/>
        <v/>
      </c>
      <c r="AF266" t="s">
        <v>28</v>
      </c>
    </row>
    <row r="267" spans="1:32" x14ac:dyDescent="0.2">
      <c r="A267" t="s">
        <v>2</v>
      </c>
      <c r="B267" t="s">
        <v>15</v>
      </c>
      <c r="D267" s="3">
        <v>227</v>
      </c>
      <c r="E267" s="3">
        <v>572</v>
      </c>
      <c r="F267" s="3">
        <v>1049</v>
      </c>
      <c r="G267" s="3">
        <v>1593</v>
      </c>
      <c r="I267" s="3">
        <v>0</v>
      </c>
      <c r="J267" s="3">
        <v>30</v>
      </c>
      <c r="K267" s="3">
        <v>0</v>
      </c>
      <c r="O267" t="s">
        <v>21</v>
      </c>
      <c r="Q267" t="str">
        <f t="shared" si="51"/>
        <v>S</v>
      </c>
      <c r="R267" t="str">
        <f t="shared" si="52"/>
        <v/>
      </c>
      <c r="S267" t="str">
        <f t="shared" si="53"/>
        <v>D</v>
      </c>
      <c r="U267" t="str">
        <f t="shared" si="54"/>
        <v>SD</v>
      </c>
      <c r="W267" t="str">
        <f t="shared" si="55"/>
        <v/>
      </c>
      <c r="X267" t="str">
        <f t="shared" si="56"/>
        <v>Y</v>
      </c>
      <c r="Y267" t="str">
        <f t="shared" si="57"/>
        <v>D</v>
      </c>
      <c r="Z267" t="str">
        <f t="shared" si="58"/>
        <v/>
      </c>
      <c r="AA267" t="str">
        <f t="shared" si="59"/>
        <v/>
      </c>
      <c r="AB267" t="str">
        <f t="shared" si="60"/>
        <v/>
      </c>
      <c r="AC267" t="str">
        <f t="shared" si="61"/>
        <v>O</v>
      </c>
      <c r="AD267" t="str">
        <f t="shared" si="62"/>
        <v/>
      </c>
      <c r="AF267" t="str">
        <f t="shared" si="63"/>
        <v>YDO</v>
      </c>
    </row>
    <row r="268" spans="1:32" x14ac:dyDescent="0.2">
      <c r="A268" t="s">
        <v>2</v>
      </c>
      <c r="B268" t="s">
        <v>15</v>
      </c>
      <c r="O268" t="s">
        <v>21</v>
      </c>
      <c r="Q268" t="str">
        <f t="shared" si="51"/>
        <v/>
      </c>
      <c r="R268" t="str">
        <f t="shared" si="52"/>
        <v/>
      </c>
      <c r="S268" t="str">
        <f t="shared" si="53"/>
        <v/>
      </c>
      <c r="U268" t="s">
        <v>28</v>
      </c>
      <c r="W268" t="str">
        <f t="shared" si="55"/>
        <v/>
      </c>
      <c r="X268" t="str">
        <f t="shared" si="56"/>
        <v/>
      </c>
      <c r="Y268" t="str">
        <f t="shared" si="57"/>
        <v/>
      </c>
      <c r="Z268" t="str">
        <f t="shared" si="58"/>
        <v/>
      </c>
      <c r="AA268" t="str">
        <f t="shared" si="59"/>
        <v/>
      </c>
      <c r="AB268" t="str">
        <f t="shared" si="60"/>
        <v/>
      </c>
      <c r="AC268" t="str">
        <f t="shared" si="61"/>
        <v/>
      </c>
      <c r="AD268" t="str">
        <f t="shared" si="62"/>
        <v/>
      </c>
      <c r="AF268" t="s">
        <v>28</v>
      </c>
    </row>
    <row r="269" spans="1:32" x14ac:dyDescent="0.2">
      <c r="A269" t="s">
        <v>2</v>
      </c>
      <c r="B269" t="s">
        <v>14</v>
      </c>
      <c r="D269" s="3">
        <v>17.8</v>
      </c>
      <c r="E269" s="3">
        <v>41.2</v>
      </c>
      <c r="F269" s="3">
        <v>56.7</v>
      </c>
      <c r="G269" s="3">
        <v>121576.3</v>
      </c>
      <c r="H269" s="3">
        <v>779.1</v>
      </c>
      <c r="I269" s="3">
        <v>0</v>
      </c>
      <c r="J269" s="3">
        <v>0</v>
      </c>
      <c r="K269" s="3">
        <v>0</v>
      </c>
      <c r="O269" t="s">
        <v>41</v>
      </c>
      <c r="Q269" t="str">
        <f t="shared" si="51"/>
        <v/>
      </c>
      <c r="R269" t="str">
        <f t="shared" si="52"/>
        <v>P</v>
      </c>
      <c r="S269" t="str">
        <f t="shared" si="53"/>
        <v/>
      </c>
      <c r="U269" t="str">
        <f t="shared" si="54"/>
        <v>P</v>
      </c>
      <c r="W269" t="str">
        <f t="shared" si="55"/>
        <v/>
      </c>
      <c r="X269" t="str">
        <f t="shared" si="56"/>
        <v/>
      </c>
      <c r="Y269" t="str">
        <f t="shared" si="57"/>
        <v/>
      </c>
      <c r="Z269" t="str">
        <f t="shared" si="58"/>
        <v>E</v>
      </c>
      <c r="AA269" t="str">
        <f t="shared" si="59"/>
        <v/>
      </c>
      <c r="AB269" t="str">
        <f t="shared" si="60"/>
        <v/>
      </c>
      <c r="AC269" t="str">
        <f t="shared" si="61"/>
        <v/>
      </c>
      <c r="AD269" t="str">
        <f t="shared" si="62"/>
        <v/>
      </c>
      <c r="AF269" t="str">
        <f t="shared" si="63"/>
        <v>E</v>
      </c>
    </row>
    <row r="270" spans="1:32" x14ac:dyDescent="0.2">
      <c r="A270" t="s">
        <v>2</v>
      </c>
      <c r="B270" t="s">
        <v>14</v>
      </c>
      <c r="D270" s="3">
        <v>72</v>
      </c>
      <c r="E270" s="3">
        <v>38</v>
      </c>
      <c r="F270" s="3">
        <v>40</v>
      </c>
      <c r="G270" s="3">
        <v>290</v>
      </c>
      <c r="H270" s="3">
        <v>2604</v>
      </c>
      <c r="I270" s="3">
        <v>0</v>
      </c>
      <c r="J270" s="3">
        <v>0</v>
      </c>
      <c r="K270" s="3">
        <v>0</v>
      </c>
      <c r="O270" t="s">
        <v>41</v>
      </c>
      <c r="Q270" t="str">
        <f t="shared" si="51"/>
        <v/>
      </c>
      <c r="R270" t="str">
        <f t="shared" si="52"/>
        <v/>
      </c>
      <c r="S270" t="str">
        <f t="shared" si="53"/>
        <v/>
      </c>
      <c r="U270" t="s">
        <v>28</v>
      </c>
      <c r="W270" t="str">
        <f t="shared" si="55"/>
        <v/>
      </c>
      <c r="X270" t="str">
        <f t="shared" si="56"/>
        <v/>
      </c>
      <c r="Y270" t="str">
        <f t="shared" si="57"/>
        <v/>
      </c>
      <c r="Z270" t="str">
        <f t="shared" si="58"/>
        <v/>
      </c>
      <c r="AA270" t="str">
        <f t="shared" si="59"/>
        <v/>
      </c>
      <c r="AB270" t="str">
        <f t="shared" si="60"/>
        <v/>
      </c>
      <c r="AC270" t="str">
        <f t="shared" si="61"/>
        <v/>
      </c>
      <c r="AD270" t="str">
        <f t="shared" si="62"/>
        <v/>
      </c>
      <c r="AF270" t="s">
        <v>28</v>
      </c>
    </row>
    <row r="271" spans="1:32" x14ac:dyDescent="0.2">
      <c r="A271" t="s">
        <v>2</v>
      </c>
      <c r="B271" t="s">
        <v>15</v>
      </c>
      <c r="E271" s="3">
        <v>580.9</v>
      </c>
      <c r="G271" s="3">
        <v>32.5</v>
      </c>
      <c r="H271" s="3">
        <v>11150</v>
      </c>
      <c r="I271" s="3">
        <v>0</v>
      </c>
      <c r="J271" s="3"/>
      <c r="K271" s="3">
        <v>13.7</v>
      </c>
      <c r="O271" t="s">
        <v>21</v>
      </c>
      <c r="Q271" t="str">
        <f t="shared" si="51"/>
        <v>S</v>
      </c>
      <c r="R271" t="str">
        <f t="shared" si="52"/>
        <v>P</v>
      </c>
      <c r="S271" t="str">
        <f t="shared" si="53"/>
        <v/>
      </c>
      <c r="U271" t="str">
        <f t="shared" si="54"/>
        <v>SP</v>
      </c>
      <c r="W271" t="str">
        <f t="shared" si="55"/>
        <v/>
      </c>
      <c r="X271" t="str">
        <f t="shared" si="56"/>
        <v>Y</v>
      </c>
      <c r="Y271" t="str">
        <f t="shared" si="57"/>
        <v/>
      </c>
      <c r="Z271" t="str">
        <f t="shared" si="58"/>
        <v/>
      </c>
      <c r="AA271" t="str">
        <f t="shared" si="59"/>
        <v>I</v>
      </c>
      <c r="AB271" t="str">
        <f t="shared" si="60"/>
        <v/>
      </c>
      <c r="AC271" t="str">
        <f t="shared" si="61"/>
        <v/>
      </c>
      <c r="AD271" t="str">
        <f t="shared" si="62"/>
        <v/>
      </c>
      <c r="AF271" t="str">
        <f t="shared" si="63"/>
        <v>YI</v>
      </c>
    </row>
    <row r="272" spans="1:32" x14ac:dyDescent="0.2">
      <c r="A272" t="s">
        <v>2</v>
      </c>
      <c r="B272" t="s">
        <v>15</v>
      </c>
      <c r="D272" s="3">
        <v>33</v>
      </c>
      <c r="E272" s="3">
        <v>55</v>
      </c>
      <c r="F272" s="3">
        <v>104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O272" t="s">
        <v>41</v>
      </c>
      <c r="Q272" t="str">
        <f t="shared" si="51"/>
        <v/>
      </c>
      <c r="R272" t="str">
        <f t="shared" si="52"/>
        <v/>
      </c>
      <c r="S272" t="str">
        <f t="shared" si="53"/>
        <v/>
      </c>
      <c r="U272" t="s">
        <v>28</v>
      </c>
      <c r="W272" t="str">
        <f t="shared" si="55"/>
        <v/>
      </c>
      <c r="X272" t="str">
        <f t="shared" si="56"/>
        <v/>
      </c>
      <c r="Y272" t="str">
        <f t="shared" si="57"/>
        <v/>
      </c>
      <c r="Z272" t="str">
        <f t="shared" si="58"/>
        <v/>
      </c>
      <c r="AA272" t="str">
        <f t="shared" si="59"/>
        <v/>
      </c>
      <c r="AB272" t="str">
        <f t="shared" si="60"/>
        <v/>
      </c>
      <c r="AC272" t="str">
        <f t="shared" si="61"/>
        <v/>
      </c>
      <c r="AD272" t="str">
        <f t="shared" si="62"/>
        <v/>
      </c>
      <c r="AF272" t="s">
        <v>28</v>
      </c>
    </row>
    <row r="273" spans="1:32" x14ac:dyDescent="0.2">
      <c r="A273" t="s">
        <v>2</v>
      </c>
      <c r="B273" t="s">
        <v>13</v>
      </c>
      <c r="E273" s="3">
        <v>97.3</v>
      </c>
      <c r="F273" s="3">
        <v>239.6</v>
      </c>
      <c r="H273" s="9">
        <v>68273.899999999994</v>
      </c>
      <c r="I273" s="3">
        <v>0</v>
      </c>
      <c r="J273" s="3">
        <v>497.1</v>
      </c>
      <c r="O273" t="s">
        <v>21</v>
      </c>
      <c r="Q273" t="str">
        <f t="shared" si="51"/>
        <v/>
      </c>
      <c r="R273" t="str">
        <f t="shared" si="52"/>
        <v>P</v>
      </c>
      <c r="S273" t="str">
        <f t="shared" si="53"/>
        <v>D</v>
      </c>
      <c r="U273" t="str">
        <f t="shared" si="54"/>
        <v>PD</v>
      </c>
      <c r="W273" t="str">
        <f t="shared" si="55"/>
        <v/>
      </c>
      <c r="X273" t="str">
        <f t="shared" si="56"/>
        <v/>
      </c>
      <c r="Y273" t="str">
        <f t="shared" si="57"/>
        <v/>
      </c>
      <c r="Z273" t="str">
        <f t="shared" si="58"/>
        <v/>
      </c>
      <c r="AA273" t="str">
        <f t="shared" si="59"/>
        <v>I</v>
      </c>
      <c r="AB273" t="str">
        <f t="shared" si="60"/>
        <v/>
      </c>
      <c r="AC273" t="str">
        <f t="shared" si="61"/>
        <v>O</v>
      </c>
      <c r="AD273" t="str">
        <f t="shared" si="62"/>
        <v/>
      </c>
      <c r="AF273" t="str">
        <f t="shared" si="63"/>
        <v>IO</v>
      </c>
    </row>
    <row r="274" spans="1:32" x14ac:dyDescent="0.2">
      <c r="A274" t="s">
        <v>2</v>
      </c>
      <c r="B274" t="s">
        <v>15</v>
      </c>
      <c r="O274" t="s">
        <v>21</v>
      </c>
      <c r="Q274" t="str">
        <f t="shared" si="51"/>
        <v/>
      </c>
      <c r="R274" t="str">
        <f t="shared" si="52"/>
        <v/>
      </c>
      <c r="S274" t="str">
        <f t="shared" si="53"/>
        <v/>
      </c>
      <c r="U274" t="s">
        <v>28</v>
      </c>
      <c r="W274" t="str">
        <f t="shared" si="55"/>
        <v/>
      </c>
      <c r="X274" t="str">
        <f t="shared" si="56"/>
        <v/>
      </c>
      <c r="Y274" t="str">
        <f t="shared" si="57"/>
        <v/>
      </c>
      <c r="Z274" t="str">
        <f t="shared" si="58"/>
        <v/>
      </c>
      <c r="AA274" t="str">
        <f t="shared" si="59"/>
        <v/>
      </c>
      <c r="AB274" t="str">
        <f t="shared" si="60"/>
        <v/>
      </c>
      <c r="AC274" t="str">
        <f t="shared" si="61"/>
        <v/>
      </c>
      <c r="AD274" t="str">
        <f t="shared" si="62"/>
        <v/>
      </c>
      <c r="AF274" t="s">
        <v>28</v>
      </c>
    </row>
    <row r="275" spans="1:32" x14ac:dyDescent="0.2">
      <c r="A275" t="s">
        <v>2</v>
      </c>
      <c r="B275" t="s">
        <v>13</v>
      </c>
      <c r="D275" s="3"/>
      <c r="E275" s="3"/>
      <c r="F275" s="3"/>
      <c r="G275" s="3"/>
      <c r="H275" s="3"/>
      <c r="I275" s="3"/>
      <c r="J275" s="3"/>
      <c r="K275" s="3"/>
      <c r="O275" t="s">
        <v>21</v>
      </c>
      <c r="Q275" t="str">
        <f t="shared" si="51"/>
        <v/>
      </c>
      <c r="R275" t="str">
        <f t="shared" si="52"/>
        <v/>
      </c>
      <c r="S275" t="str">
        <f t="shared" si="53"/>
        <v/>
      </c>
      <c r="U275" t="s">
        <v>28</v>
      </c>
      <c r="W275" t="str">
        <f t="shared" si="55"/>
        <v/>
      </c>
      <c r="X275" t="str">
        <f t="shared" si="56"/>
        <v/>
      </c>
      <c r="Y275" t="str">
        <f t="shared" si="57"/>
        <v/>
      </c>
      <c r="Z275" t="str">
        <f t="shared" si="58"/>
        <v/>
      </c>
      <c r="AA275" t="str">
        <f t="shared" si="59"/>
        <v/>
      </c>
      <c r="AB275" t="str">
        <f t="shared" si="60"/>
        <v/>
      </c>
      <c r="AC275" t="str">
        <f t="shared" si="61"/>
        <v/>
      </c>
      <c r="AD275" t="str">
        <f t="shared" si="62"/>
        <v/>
      </c>
      <c r="AF275" t="s">
        <v>28</v>
      </c>
    </row>
    <row r="276" spans="1:32" x14ac:dyDescent="0.2">
      <c r="A276" t="s">
        <v>2</v>
      </c>
      <c r="B276" t="s">
        <v>15</v>
      </c>
      <c r="D276" s="3">
        <v>35.5</v>
      </c>
      <c r="E276" s="3">
        <v>255.9</v>
      </c>
      <c r="F276" s="3">
        <v>458.3</v>
      </c>
      <c r="G276" s="3">
        <v>0</v>
      </c>
      <c r="H276" s="3">
        <v>79.599999999999994</v>
      </c>
      <c r="I276" s="3">
        <v>0</v>
      </c>
      <c r="J276" s="3">
        <v>0</v>
      </c>
      <c r="K276" s="3">
        <v>0</v>
      </c>
      <c r="O276" t="s">
        <v>41</v>
      </c>
      <c r="Q276" t="str">
        <f t="shared" si="51"/>
        <v>S</v>
      </c>
      <c r="R276" t="str">
        <f t="shared" si="52"/>
        <v/>
      </c>
      <c r="S276" t="str">
        <f t="shared" si="53"/>
        <v/>
      </c>
      <c r="U276" t="str">
        <f t="shared" si="54"/>
        <v>S</v>
      </c>
      <c r="W276" t="str">
        <f t="shared" si="55"/>
        <v/>
      </c>
      <c r="X276" t="str">
        <f t="shared" si="56"/>
        <v/>
      </c>
      <c r="Y276" t="str">
        <f t="shared" si="57"/>
        <v>D</v>
      </c>
      <c r="Z276" t="str">
        <f t="shared" si="58"/>
        <v/>
      </c>
      <c r="AA276" t="str">
        <f t="shared" si="59"/>
        <v/>
      </c>
      <c r="AB276" t="str">
        <f t="shared" si="60"/>
        <v/>
      </c>
      <c r="AC276" t="str">
        <f t="shared" si="61"/>
        <v/>
      </c>
      <c r="AD276" t="str">
        <f t="shared" si="62"/>
        <v/>
      </c>
      <c r="AF276" t="str">
        <f t="shared" si="63"/>
        <v>D</v>
      </c>
    </row>
    <row r="277" spans="1:32" x14ac:dyDescent="0.2">
      <c r="A277" t="s">
        <v>2</v>
      </c>
      <c r="B277" t="s">
        <v>15</v>
      </c>
      <c r="D277" s="3">
        <v>67</v>
      </c>
      <c r="E277" s="3">
        <v>214</v>
      </c>
      <c r="H277" s="3">
        <v>0</v>
      </c>
      <c r="J277" s="3"/>
      <c r="K277" s="3">
        <v>1401</v>
      </c>
      <c r="O277" t="s">
        <v>21</v>
      </c>
      <c r="Q277" t="str">
        <f t="shared" ref="Q277:Q340" si="64">IF(OR(W277="S",X277="Y",Y277="D"),"S","")</f>
        <v/>
      </c>
      <c r="R277" t="str">
        <f t="shared" ref="R277:R340" si="65">IF(OR(Z277="E",AA277="I"),"P","")</f>
        <v/>
      </c>
      <c r="S277" t="str">
        <f t="shared" ref="S277:S340" si="66">IF(OR(AB277="T",AC277="O",AD277="W"),"D","")</f>
        <v>D</v>
      </c>
      <c r="U277" t="str">
        <f t="shared" si="54"/>
        <v>D</v>
      </c>
      <c r="W277" t="str">
        <f t="shared" si="55"/>
        <v/>
      </c>
      <c r="X277" t="str">
        <f t="shared" si="56"/>
        <v/>
      </c>
      <c r="Y277" t="str">
        <f t="shared" si="57"/>
        <v/>
      </c>
      <c r="Z277" t="str">
        <f t="shared" si="58"/>
        <v/>
      </c>
      <c r="AA277" t="str">
        <f t="shared" si="59"/>
        <v/>
      </c>
      <c r="AB277" t="str">
        <f t="shared" si="60"/>
        <v/>
      </c>
      <c r="AC277" t="str">
        <f t="shared" si="61"/>
        <v/>
      </c>
      <c r="AD277" t="str">
        <f t="shared" si="62"/>
        <v>W</v>
      </c>
      <c r="AF277" t="str">
        <f t="shared" si="63"/>
        <v>W</v>
      </c>
    </row>
    <row r="278" spans="1:32" x14ac:dyDescent="0.2">
      <c r="A278" t="s">
        <v>2</v>
      </c>
      <c r="B278" t="s">
        <v>15</v>
      </c>
      <c r="D278" s="3"/>
      <c r="E278" s="3">
        <v>253.2</v>
      </c>
      <c r="F278" s="3">
        <v>835.2</v>
      </c>
      <c r="G278" s="3">
        <v>29.7</v>
      </c>
      <c r="H278" s="3">
        <v>142615.70000000001</v>
      </c>
      <c r="I278" s="3">
        <v>0</v>
      </c>
      <c r="J278" s="3">
        <v>0</v>
      </c>
      <c r="K278" s="3">
        <v>257.89999999999998</v>
      </c>
      <c r="O278" t="s">
        <v>21</v>
      </c>
      <c r="Q278" t="str">
        <f t="shared" si="64"/>
        <v>S</v>
      </c>
      <c r="R278" t="str">
        <f t="shared" si="65"/>
        <v>P</v>
      </c>
      <c r="S278" t="str">
        <f t="shared" si="66"/>
        <v>D</v>
      </c>
      <c r="U278" t="str">
        <f t="shared" si="54"/>
        <v>SPD</v>
      </c>
      <c r="W278" t="str">
        <f t="shared" si="55"/>
        <v/>
      </c>
      <c r="X278" t="str">
        <f t="shared" si="56"/>
        <v/>
      </c>
      <c r="Y278" t="str">
        <f t="shared" si="57"/>
        <v>D</v>
      </c>
      <c r="Z278" t="str">
        <f t="shared" si="58"/>
        <v/>
      </c>
      <c r="AA278" t="str">
        <f t="shared" si="59"/>
        <v>I</v>
      </c>
      <c r="AB278" t="str">
        <f t="shared" si="60"/>
        <v/>
      </c>
      <c r="AC278" t="str">
        <f t="shared" si="61"/>
        <v/>
      </c>
      <c r="AD278" t="str">
        <f t="shared" si="62"/>
        <v>W</v>
      </c>
      <c r="AF278" t="str">
        <f t="shared" si="63"/>
        <v>DIW</v>
      </c>
    </row>
    <row r="279" spans="1:32" x14ac:dyDescent="0.2">
      <c r="A279" t="s">
        <v>2</v>
      </c>
      <c r="B279" t="s">
        <v>15</v>
      </c>
      <c r="D279" s="3">
        <v>104</v>
      </c>
      <c r="E279" s="3">
        <v>64</v>
      </c>
      <c r="F279" s="3">
        <v>334</v>
      </c>
      <c r="G279" s="3">
        <v>28478</v>
      </c>
      <c r="H279" s="3">
        <v>1912</v>
      </c>
      <c r="I279" s="3">
        <v>0</v>
      </c>
      <c r="J279" s="3">
        <v>0</v>
      </c>
      <c r="K279" s="3">
        <v>55</v>
      </c>
      <c r="O279" t="s">
        <v>41</v>
      </c>
      <c r="Q279" t="str">
        <f t="shared" si="64"/>
        <v/>
      </c>
      <c r="R279" t="str">
        <f t="shared" si="65"/>
        <v>P</v>
      </c>
      <c r="S279" t="str">
        <f t="shared" si="66"/>
        <v/>
      </c>
      <c r="U279" t="str">
        <f t="shared" si="54"/>
        <v>P</v>
      </c>
      <c r="W279" t="str">
        <f t="shared" si="55"/>
        <v/>
      </c>
      <c r="X279" t="str">
        <f t="shared" si="56"/>
        <v/>
      </c>
      <c r="Y279" t="str">
        <f t="shared" si="57"/>
        <v/>
      </c>
      <c r="Z279" t="str">
        <f t="shared" si="58"/>
        <v>E</v>
      </c>
      <c r="AA279" t="str">
        <f t="shared" si="59"/>
        <v/>
      </c>
      <c r="AB279" t="str">
        <f t="shared" si="60"/>
        <v/>
      </c>
      <c r="AC279" t="str">
        <f t="shared" si="61"/>
        <v/>
      </c>
      <c r="AD279" t="str">
        <f t="shared" si="62"/>
        <v/>
      </c>
      <c r="AF279" t="str">
        <f t="shared" si="63"/>
        <v>E</v>
      </c>
    </row>
    <row r="280" spans="1:32" x14ac:dyDescent="0.2">
      <c r="A280" t="s">
        <v>2</v>
      </c>
      <c r="B280" t="s">
        <v>15</v>
      </c>
      <c r="D280" s="3">
        <v>107.7</v>
      </c>
      <c r="E280" s="3">
        <v>180.3</v>
      </c>
      <c r="F280" s="3">
        <v>266.39999999999998</v>
      </c>
      <c r="G280" s="3">
        <v>58049.2</v>
      </c>
      <c r="H280" s="3"/>
      <c r="J280" s="3">
        <v>7.4</v>
      </c>
      <c r="K280" s="3">
        <v>0</v>
      </c>
      <c r="O280" t="s">
        <v>21</v>
      </c>
      <c r="Q280" t="str">
        <f t="shared" si="64"/>
        <v/>
      </c>
      <c r="R280" t="str">
        <f t="shared" si="65"/>
        <v>P</v>
      </c>
      <c r="S280" t="str">
        <f t="shared" si="66"/>
        <v/>
      </c>
      <c r="U280" t="str">
        <f t="shared" si="54"/>
        <v>P</v>
      </c>
      <c r="W280" t="str">
        <f t="shared" si="55"/>
        <v/>
      </c>
      <c r="X280" t="str">
        <f t="shared" si="56"/>
        <v/>
      </c>
      <c r="Y280" t="str">
        <f t="shared" si="57"/>
        <v/>
      </c>
      <c r="Z280" t="str">
        <f t="shared" si="58"/>
        <v>E</v>
      </c>
      <c r="AA280" t="str">
        <f t="shared" si="59"/>
        <v/>
      </c>
      <c r="AB280" t="str">
        <f t="shared" si="60"/>
        <v/>
      </c>
      <c r="AC280" t="str">
        <f t="shared" si="61"/>
        <v/>
      </c>
      <c r="AD280" t="str">
        <f t="shared" si="62"/>
        <v/>
      </c>
      <c r="AF280" t="str">
        <f t="shared" si="63"/>
        <v>E</v>
      </c>
    </row>
    <row r="281" spans="1:32" x14ac:dyDescent="0.2">
      <c r="A281" t="s">
        <v>2</v>
      </c>
      <c r="B281" t="s">
        <v>15</v>
      </c>
      <c r="O281" t="s">
        <v>21</v>
      </c>
      <c r="Q281" t="str">
        <f t="shared" si="64"/>
        <v/>
      </c>
      <c r="R281" t="str">
        <f t="shared" si="65"/>
        <v/>
      </c>
      <c r="S281" t="str">
        <f t="shared" si="66"/>
        <v/>
      </c>
      <c r="U281" t="s">
        <v>28</v>
      </c>
      <c r="W281" t="str">
        <f t="shared" si="55"/>
        <v/>
      </c>
      <c r="X281" t="str">
        <f t="shared" si="56"/>
        <v/>
      </c>
      <c r="Y281" t="str">
        <f t="shared" si="57"/>
        <v/>
      </c>
      <c r="Z281" t="str">
        <f t="shared" si="58"/>
        <v/>
      </c>
      <c r="AA281" t="str">
        <f t="shared" si="59"/>
        <v/>
      </c>
      <c r="AB281" t="str">
        <f t="shared" si="60"/>
        <v/>
      </c>
      <c r="AC281" t="str">
        <f t="shared" si="61"/>
        <v/>
      </c>
      <c r="AD281" t="str">
        <f t="shared" si="62"/>
        <v/>
      </c>
      <c r="AF281" t="s">
        <v>28</v>
      </c>
    </row>
    <row r="282" spans="1:32" x14ac:dyDescent="0.2">
      <c r="A282" t="s">
        <v>2</v>
      </c>
      <c r="B282" t="s">
        <v>15</v>
      </c>
      <c r="D282" s="3">
        <v>67</v>
      </c>
      <c r="E282" s="3">
        <v>361</v>
      </c>
      <c r="F282" s="3">
        <v>436</v>
      </c>
      <c r="G282" s="3">
        <v>3044</v>
      </c>
      <c r="H282" s="3">
        <v>1337</v>
      </c>
      <c r="I282" s="3">
        <v>4</v>
      </c>
      <c r="K282" s="3">
        <v>0</v>
      </c>
      <c r="O282" t="s">
        <v>21</v>
      </c>
      <c r="Q282" t="str">
        <f t="shared" si="64"/>
        <v>S</v>
      </c>
      <c r="R282" t="str">
        <f t="shared" si="65"/>
        <v/>
      </c>
      <c r="S282" t="str">
        <f t="shared" si="66"/>
        <v/>
      </c>
      <c r="U282" t="str">
        <f t="shared" si="54"/>
        <v>S</v>
      </c>
      <c r="W282" t="str">
        <f t="shared" si="55"/>
        <v/>
      </c>
      <c r="X282" t="str">
        <f t="shared" si="56"/>
        <v/>
      </c>
      <c r="Y282" t="str">
        <f t="shared" si="57"/>
        <v>D</v>
      </c>
      <c r="Z282" t="str">
        <f t="shared" si="58"/>
        <v/>
      </c>
      <c r="AA282" t="str">
        <f t="shared" si="59"/>
        <v/>
      </c>
      <c r="AB282" t="str">
        <f t="shared" si="60"/>
        <v/>
      </c>
      <c r="AC282" t="str">
        <f t="shared" si="61"/>
        <v/>
      </c>
      <c r="AD282" t="str">
        <f t="shared" si="62"/>
        <v/>
      </c>
      <c r="AF282" t="str">
        <f t="shared" si="63"/>
        <v>D</v>
      </c>
    </row>
    <row r="283" spans="1:32" x14ac:dyDescent="0.2">
      <c r="A283" t="s">
        <v>2</v>
      </c>
      <c r="B283" t="s">
        <v>15</v>
      </c>
      <c r="D283" s="6"/>
      <c r="E283" s="6"/>
      <c r="F283" s="6"/>
      <c r="G283" s="6"/>
      <c r="H283" s="6"/>
      <c r="I283" s="6"/>
      <c r="J283" s="14"/>
      <c r="K283" s="6"/>
      <c r="O283" t="s">
        <v>21</v>
      </c>
      <c r="Q283" t="str">
        <f t="shared" si="64"/>
        <v/>
      </c>
      <c r="R283" t="str">
        <f t="shared" si="65"/>
        <v/>
      </c>
      <c r="S283" t="str">
        <f t="shared" si="66"/>
        <v/>
      </c>
      <c r="U283" t="s">
        <v>28</v>
      </c>
      <c r="W283" t="str">
        <f t="shared" si="55"/>
        <v/>
      </c>
      <c r="X283" t="str">
        <f t="shared" si="56"/>
        <v/>
      </c>
      <c r="Y283" t="str">
        <f t="shared" si="57"/>
        <v/>
      </c>
      <c r="Z283" t="str">
        <f t="shared" si="58"/>
        <v/>
      </c>
      <c r="AA283" t="str">
        <f t="shared" si="59"/>
        <v/>
      </c>
      <c r="AB283" t="str">
        <f t="shared" si="60"/>
        <v/>
      </c>
      <c r="AC283" t="str">
        <f t="shared" si="61"/>
        <v/>
      </c>
      <c r="AD283" t="str">
        <f t="shared" si="62"/>
        <v/>
      </c>
      <c r="AF283" t="s">
        <v>28</v>
      </c>
    </row>
    <row r="284" spans="1:32" x14ac:dyDescent="0.2">
      <c r="A284" t="s">
        <v>2</v>
      </c>
      <c r="B284" t="s">
        <v>14</v>
      </c>
      <c r="E284" s="3">
        <v>107</v>
      </c>
      <c r="F284" s="3">
        <v>55</v>
      </c>
      <c r="G284" s="3">
        <v>0</v>
      </c>
      <c r="J284" s="3">
        <v>0</v>
      </c>
      <c r="K284" s="3">
        <v>0</v>
      </c>
      <c r="O284" t="s">
        <v>21</v>
      </c>
      <c r="Q284" t="str">
        <f t="shared" si="64"/>
        <v/>
      </c>
      <c r="R284" t="str">
        <f t="shared" si="65"/>
        <v/>
      </c>
      <c r="S284" t="str">
        <f t="shared" si="66"/>
        <v/>
      </c>
      <c r="U284" t="s">
        <v>28</v>
      </c>
      <c r="W284" t="str">
        <f t="shared" si="55"/>
        <v/>
      </c>
      <c r="X284" t="str">
        <f t="shared" si="56"/>
        <v/>
      </c>
      <c r="Y284" t="str">
        <f t="shared" si="57"/>
        <v/>
      </c>
      <c r="Z284" t="str">
        <f t="shared" si="58"/>
        <v/>
      </c>
      <c r="AA284" t="str">
        <f t="shared" si="59"/>
        <v/>
      </c>
      <c r="AB284" t="str">
        <f t="shared" si="60"/>
        <v/>
      </c>
      <c r="AC284" t="str">
        <f t="shared" si="61"/>
        <v/>
      </c>
      <c r="AD284" t="str">
        <f t="shared" si="62"/>
        <v/>
      </c>
      <c r="AF284" t="s">
        <v>28</v>
      </c>
    </row>
    <row r="285" spans="1:32" x14ac:dyDescent="0.2">
      <c r="A285" t="s">
        <v>2</v>
      </c>
      <c r="B285" t="s">
        <v>15</v>
      </c>
      <c r="E285" s="3">
        <v>662.8</v>
      </c>
      <c r="F285" s="3">
        <v>201.6</v>
      </c>
      <c r="G285" s="3"/>
      <c r="H285" s="3">
        <v>0</v>
      </c>
      <c r="I285" s="3"/>
      <c r="J285" s="3">
        <v>0</v>
      </c>
      <c r="K285" s="3">
        <v>0</v>
      </c>
      <c r="O285" t="s">
        <v>21</v>
      </c>
      <c r="Q285" t="str">
        <f t="shared" si="64"/>
        <v>S</v>
      </c>
      <c r="R285" t="str">
        <f t="shared" si="65"/>
        <v/>
      </c>
      <c r="S285" t="str">
        <f t="shared" si="66"/>
        <v/>
      </c>
      <c r="U285" t="str">
        <f t="shared" si="54"/>
        <v>S</v>
      </c>
      <c r="W285" t="str">
        <f t="shared" si="55"/>
        <v/>
      </c>
      <c r="X285" t="str">
        <f t="shared" si="56"/>
        <v>Y</v>
      </c>
      <c r="Y285" t="str">
        <f t="shared" si="57"/>
        <v/>
      </c>
      <c r="Z285" t="str">
        <f t="shared" si="58"/>
        <v/>
      </c>
      <c r="AA285" t="str">
        <f t="shared" si="59"/>
        <v/>
      </c>
      <c r="AB285" t="str">
        <f t="shared" si="60"/>
        <v/>
      </c>
      <c r="AC285" t="str">
        <f t="shared" si="61"/>
        <v/>
      </c>
      <c r="AD285" t="str">
        <f t="shared" si="62"/>
        <v/>
      </c>
      <c r="AF285" t="str">
        <f t="shared" si="63"/>
        <v>Y</v>
      </c>
    </row>
    <row r="286" spans="1:32" x14ac:dyDescent="0.2">
      <c r="A286" t="s">
        <v>2</v>
      </c>
      <c r="B286" t="s">
        <v>15</v>
      </c>
      <c r="D286" s="3"/>
      <c r="E286" s="3"/>
      <c r="F286" s="3"/>
      <c r="H286" s="3"/>
      <c r="O286" t="s">
        <v>21</v>
      </c>
      <c r="Q286" t="str">
        <f t="shared" si="64"/>
        <v/>
      </c>
      <c r="R286" t="str">
        <f t="shared" si="65"/>
        <v/>
      </c>
      <c r="S286" t="str">
        <f t="shared" si="66"/>
        <v/>
      </c>
      <c r="U286" t="s">
        <v>28</v>
      </c>
      <c r="W286" t="str">
        <f t="shared" si="55"/>
        <v/>
      </c>
      <c r="X286" t="str">
        <f t="shared" si="56"/>
        <v/>
      </c>
      <c r="Y286" t="str">
        <f t="shared" si="57"/>
        <v/>
      </c>
      <c r="Z286" t="str">
        <f t="shared" si="58"/>
        <v/>
      </c>
      <c r="AA286" t="str">
        <f t="shared" si="59"/>
        <v/>
      </c>
      <c r="AB286" t="str">
        <f t="shared" si="60"/>
        <v/>
      </c>
      <c r="AC286" t="str">
        <f t="shared" si="61"/>
        <v/>
      </c>
      <c r="AD286" t="str">
        <f t="shared" si="62"/>
        <v/>
      </c>
      <c r="AF286" t="s">
        <v>28</v>
      </c>
    </row>
    <row r="287" spans="1:32" x14ac:dyDescent="0.2">
      <c r="A287" t="s">
        <v>2</v>
      </c>
      <c r="B287" t="s">
        <v>15</v>
      </c>
      <c r="O287" t="s">
        <v>21</v>
      </c>
      <c r="Q287" t="str">
        <f t="shared" si="64"/>
        <v/>
      </c>
      <c r="R287" t="str">
        <f t="shared" si="65"/>
        <v/>
      </c>
      <c r="S287" t="str">
        <f t="shared" si="66"/>
        <v/>
      </c>
      <c r="U287" t="s">
        <v>28</v>
      </c>
      <c r="W287" t="str">
        <f t="shared" si="55"/>
        <v/>
      </c>
      <c r="X287" t="str">
        <f t="shared" si="56"/>
        <v/>
      </c>
      <c r="Y287" t="str">
        <f t="shared" si="57"/>
        <v/>
      </c>
      <c r="Z287" t="str">
        <f t="shared" si="58"/>
        <v/>
      </c>
      <c r="AA287" t="str">
        <f t="shared" si="59"/>
        <v/>
      </c>
      <c r="AB287" t="str">
        <f t="shared" si="60"/>
        <v/>
      </c>
      <c r="AC287" t="str">
        <f t="shared" si="61"/>
        <v/>
      </c>
      <c r="AD287" t="str">
        <f t="shared" si="62"/>
        <v/>
      </c>
      <c r="AF287" t="s">
        <v>28</v>
      </c>
    </row>
    <row r="288" spans="1:32" x14ac:dyDescent="0.2">
      <c r="A288" t="s">
        <v>2</v>
      </c>
      <c r="B288" t="s">
        <v>13</v>
      </c>
      <c r="D288" s="8"/>
      <c r="E288" s="3"/>
      <c r="F288" s="3"/>
      <c r="G288" s="3"/>
      <c r="H288" s="3"/>
      <c r="I288" s="3"/>
      <c r="J288" s="3"/>
      <c r="K288" s="3"/>
      <c r="O288" t="s">
        <v>21</v>
      </c>
      <c r="Q288" t="str">
        <f t="shared" si="64"/>
        <v/>
      </c>
      <c r="R288" t="str">
        <f t="shared" si="65"/>
        <v/>
      </c>
      <c r="S288" t="str">
        <f t="shared" si="66"/>
        <v/>
      </c>
      <c r="U288" t="s">
        <v>28</v>
      </c>
      <c r="W288" t="str">
        <f t="shared" si="55"/>
        <v/>
      </c>
      <c r="X288" t="str">
        <f t="shared" si="56"/>
        <v/>
      </c>
      <c r="Y288" t="str">
        <f t="shared" si="57"/>
        <v/>
      </c>
      <c r="Z288" t="str">
        <f t="shared" si="58"/>
        <v/>
      </c>
      <c r="AA288" t="str">
        <f t="shared" si="59"/>
        <v/>
      </c>
      <c r="AB288" t="str">
        <f t="shared" si="60"/>
        <v/>
      </c>
      <c r="AC288" t="str">
        <f t="shared" si="61"/>
        <v/>
      </c>
      <c r="AD288" t="str">
        <f t="shared" si="62"/>
        <v/>
      </c>
      <c r="AF288" t="s">
        <v>28</v>
      </c>
    </row>
    <row r="289" spans="1:32" x14ac:dyDescent="0.2">
      <c r="A289" t="s">
        <v>2</v>
      </c>
      <c r="B289" t="s">
        <v>15</v>
      </c>
      <c r="D289" s="12">
        <v>329</v>
      </c>
      <c r="E289" s="12">
        <v>715</v>
      </c>
      <c r="F289" s="12">
        <v>801</v>
      </c>
      <c r="G289" s="12">
        <v>496</v>
      </c>
      <c r="H289" s="12">
        <v>34</v>
      </c>
      <c r="I289" s="12">
        <v>70</v>
      </c>
      <c r="K289" s="12">
        <v>21</v>
      </c>
      <c r="O289" t="s">
        <v>21</v>
      </c>
      <c r="Q289" t="str">
        <f t="shared" si="64"/>
        <v>S</v>
      </c>
      <c r="R289" t="str">
        <f t="shared" si="65"/>
        <v/>
      </c>
      <c r="S289" t="str">
        <f t="shared" si="66"/>
        <v>D</v>
      </c>
      <c r="U289" t="str">
        <f t="shared" si="54"/>
        <v>SD</v>
      </c>
      <c r="W289" t="str">
        <f t="shared" si="55"/>
        <v/>
      </c>
      <c r="X289" t="str">
        <f t="shared" si="56"/>
        <v>Y</v>
      </c>
      <c r="Y289" t="str">
        <f t="shared" si="57"/>
        <v>D</v>
      </c>
      <c r="Z289" t="str">
        <f t="shared" si="58"/>
        <v/>
      </c>
      <c r="AA289" t="str">
        <f t="shared" si="59"/>
        <v/>
      </c>
      <c r="AB289" t="str">
        <f t="shared" si="60"/>
        <v>T</v>
      </c>
      <c r="AC289" t="str">
        <f t="shared" si="61"/>
        <v/>
      </c>
      <c r="AD289" t="str">
        <f t="shared" si="62"/>
        <v/>
      </c>
      <c r="AF289" t="str">
        <f t="shared" si="63"/>
        <v>YDT</v>
      </c>
    </row>
    <row r="290" spans="1:32" x14ac:dyDescent="0.2">
      <c r="A290" t="s">
        <v>2</v>
      </c>
      <c r="B290" t="s">
        <v>15</v>
      </c>
      <c r="D290" s="3">
        <v>0</v>
      </c>
      <c r="E290" s="3">
        <v>212</v>
      </c>
      <c r="F290" s="3">
        <v>77</v>
      </c>
      <c r="G290" s="3">
        <v>22400</v>
      </c>
      <c r="H290" s="3">
        <v>1262</v>
      </c>
      <c r="I290" s="3">
        <v>60</v>
      </c>
      <c r="J290" s="3">
        <v>10</v>
      </c>
      <c r="K290" s="3">
        <v>33</v>
      </c>
      <c r="O290" t="s">
        <v>41</v>
      </c>
      <c r="Q290" t="str">
        <f t="shared" si="64"/>
        <v/>
      </c>
      <c r="R290" t="str">
        <f t="shared" si="65"/>
        <v>P</v>
      </c>
      <c r="S290" t="str">
        <f t="shared" si="66"/>
        <v>D</v>
      </c>
      <c r="U290" t="str">
        <f t="shared" si="54"/>
        <v>PD</v>
      </c>
      <c r="W290" t="str">
        <f t="shared" si="55"/>
        <v/>
      </c>
      <c r="X290" t="str">
        <f t="shared" si="56"/>
        <v/>
      </c>
      <c r="Y290" t="str">
        <f t="shared" si="57"/>
        <v/>
      </c>
      <c r="Z290" t="str">
        <f t="shared" si="58"/>
        <v>E</v>
      </c>
      <c r="AA290" t="str">
        <f t="shared" si="59"/>
        <v/>
      </c>
      <c r="AB290" t="str">
        <f t="shared" si="60"/>
        <v>T</v>
      </c>
      <c r="AC290" t="str">
        <f t="shared" si="61"/>
        <v/>
      </c>
      <c r="AD290" t="str">
        <f t="shared" si="62"/>
        <v/>
      </c>
      <c r="AF290" t="str">
        <f t="shared" si="63"/>
        <v>ET</v>
      </c>
    </row>
    <row r="291" spans="1:32" x14ac:dyDescent="0.2">
      <c r="A291" t="s">
        <v>2</v>
      </c>
      <c r="B291" t="s">
        <v>15</v>
      </c>
      <c r="D291" s="3">
        <v>109</v>
      </c>
      <c r="E291" s="3">
        <v>228</v>
      </c>
      <c r="F291" s="3">
        <v>280</v>
      </c>
      <c r="G291" s="3">
        <v>4909</v>
      </c>
      <c r="H291" s="3">
        <v>20169</v>
      </c>
      <c r="I291" s="3">
        <v>48</v>
      </c>
      <c r="J291" s="3">
        <v>51</v>
      </c>
      <c r="K291" s="3">
        <v>82</v>
      </c>
      <c r="O291" t="s">
        <v>41</v>
      </c>
      <c r="Q291" t="str">
        <f t="shared" si="64"/>
        <v/>
      </c>
      <c r="R291" t="str">
        <f t="shared" si="65"/>
        <v>P</v>
      </c>
      <c r="S291" t="str">
        <f t="shared" si="66"/>
        <v>D</v>
      </c>
      <c r="U291" t="str">
        <f t="shared" si="54"/>
        <v>PD</v>
      </c>
      <c r="W291" t="str">
        <f t="shared" si="55"/>
        <v/>
      </c>
      <c r="X291" t="str">
        <f t="shared" si="56"/>
        <v/>
      </c>
      <c r="Y291" t="str">
        <f t="shared" si="57"/>
        <v/>
      </c>
      <c r="Z291" t="str">
        <f t="shared" si="58"/>
        <v/>
      </c>
      <c r="AA291" t="str">
        <f t="shared" si="59"/>
        <v>I</v>
      </c>
      <c r="AB291" t="str">
        <f t="shared" si="60"/>
        <v>T</v>
      </c>
      <c r="AC291" t="str">
        <f t="shared" si="61"/>
        <v>O</v>
      </c>
      <c r="AD291" t="str">
        <f t="shared" si="62"/>
        <v/>
      </c>
      <c r="AF291" t="str">
        <f t="shared" si="63"/>
        <v>ITO</v>
      </c>
    </row>
    <row r="292" spans="1:32" x14ac:dyDescent="0.2">
      <c r="A292" t="s">
        <v>2</v>
      </c>
      <c r="B292" t="s">
        <v>16</v>
      </c>
      <c r="E292" s="3">
        <v>92.5</v>
      </c>
      <c r="F292" s="3">
        <v>215.2</v>
      </c>
      <c r="G292" s="8"/>
      <c r="H292" s="3"/>
      <c r="I292" s="3"/>
      <c r="J292" s="3">
        <v>0</v>
      </c>
      <c r="K292" s="3"/>
      <c r="O292" t="s">
        <v>21</v>
      </c>
      <c r="Q292" t="str">
        <f t="shared" si="64"/>
        <v/>
      </c>
      <c r="R292" t="str">
        <f t="shared" si="65"/>
        <v/>
      </c>
      <c r="S292" t="str">
        <f t="shared" si="66"/>
        <v/>
      </c>
      <c r="U292" t="s">
        <v>28</v>
      </c>
      <c r="W292" t="str">
        <f t="shared" si="55"/>
        <v/>
      </c>
      <c r="X292" t="str">
        <f t="shared" si="56"/>
        <v/>
      </c>
      <c r="Y292" t="str">
        <f t="shared" si="57"/>
        <v/>
      </c>
      <c r="Z292" t="str">
        <f t="shared" si="58"/>
        <v/>
      </c>
      <c r="AA292" t="str">
        <f t="shared" si="59"/>
        <v/>
      </c>
      <c r="AB292" t="str">
        <f t="shared" si="60"/>
        <v/>
      </c>
      <c r="AC292" t="str">
        <f t="shared" si="61"/>
        <v/>
      </c>
      <c r="AD292" t="str">
        <f t="shared" si="62"/>
        <v/>
      </c>
      <c r="AF292" t="s">
        <v>28</v>
      </c>
    </row>
    <row r="293" spans="1:32" x14ac:dyDescent="0.2">
      <c r="A293" t="s">
        <v>2</v>
      </c>
      <c r="B293" t="s">
        <v>15</v>
      </c>
      <c r="D293" s="3">
        <v>163.30000000000001</v>
      </c>
      <c r="E293" s="3">
        <v>283.39999999999998</v>
      </c>
      <c r="F293" s="3">
        <v>169.4</v>
      </c>
      <c r="G293" s="9">
        <v>16261.7</v>
      </c>
      <c r="K293" s="3">
        <v>61.6</v>
      </c>
      <c r="O293" t="s">
        <v>21</v>
      </c>
      <c r="Q293" t="str">
        <f t="shared" si="64"/>
        <v/>
      </c>
      <c r="R293" t="str">
        <f t="shared" si="65"/>
        <v>P</v>
      </c>
      <c r="S293" t="str">
        <f t="shared" si="66"/>
        <v/>
      </c>
      <c r="U293" t="str">
        <f t="shared" si="54"/>
        <v>P</v>
      </c>
      <c r="W293" t="str">
        <f t="shared" si="55"/>
        <v/>
      </c>
      <c r="X293" t="str">
        <f t="shared" si="56"/>
        <v/>
      </c>
      <c r="Y293" t="str">
        <f t="shared" si="57"/>
        <v/>
      </c>
      <c r="Z293" t="str">
        <f t="shared" si="58"/>
        <v>E</v>
      </c>
      <c r="AA293" t="str">
        <f t="shared" si="59"/>
        <v/>
      </c>
      <c r="AB293" t="str">
        <f t="shared" si="60"/>
        <v/>
      </c>
      <c r="AC293" t="str">
        <f t="shared" si="61"/>
        <v/>
      </c>
      <c r="AD293" t="str">
        <f t="shared" si="62"/>
        <v/>
      </c>
      <c r="AF293" t="str">
        <f t="shared" si="63"/>
        <v>E</v>
      </c>
    </row>
    <row r="294" spans="1:32" x14ac:dyDescent="0.2">
      <c r="A294" t="s">
        <v>2</v>
      </c>
      <c r="B294" t="s">
        <v>15</v>
      </c>
      <c r="D294" s="3">
        <v>111</v>
      </c>
      <c r="E294" s="3">
        <v>568</v>
      </c>
      <c r="F294" s="3">
        <v>296</v>
      </c>
      <c r="G294" s="3"/>
      <c r="H294" s="3"/>
      <c r="I294" s="3">
        <v>7</v>
      </c>
      <c r="J294" s="3"/>
      <c r="K294" s="3">
        <v>94</v>
      </c>
      <c r="O294" t="s">
        <v>21</v>
      </c>
      <c r="Q294" t="str">
        <f t="shared" si="64"/>
        <v>S</v>
      </c>
      <c r="R294" t="str">
        <f t="shared" si="65"/>
        <v/>
      </c>
      <c r="S294" t="str">
        <f t="shared" si="66"/>
        <v/>
      </c>
      <c r="U294" t="str">
        <f t="shared" si="54"/>
        <v>S</v>
      </c>
      <c r="W294" t="str">
        <f t="shared" si="55"/>
        <v/>
      </c>
      <c r="X294" t="str">
        <f t="shared" si="56"/>
        <v>Y</v>
      </c>
      <c r="Y294" t="str">
        <f t="shared" si="57"/>
        <v/>
      </c>
      <c r="Z294" t="str">
        <f t="shared" si="58"/>
        <v/>
      </c>
      <c r="AA294" t="str">
        <f t="shared" si="59"/>
        <v/>
      </c>
      <c r="AB294" t="str">
        <f t="shared" si="60"/>
        <v/>
      </c>
      <c r="AC294" t="str">
        <f t="shared" si="61"/>
        <v/>
      </c>
      <c r="AD294" t="str">
        <f t="shared" si="62"/>
        <v/>
      </c>
      <c r="AF294" t="str">
        <f t="shared" si="63"/>
        <v>Y</v>
      </c>
    </row>
    <row r="295" spans="1:32" x14ac:dyDescent="0.2">
      <c r="A295" t="s">
        <v>2</v>
      </c>
      <c r="B295" t="s">
        <v>15</v>
      </c>
      <c r="D295" s="3">
        <v>68</v>
      </c>
      <c r="E295" s="3"/>
      <c r="F295" s="3">
        <v>707</v>
      </c>
      <c r="G295" s="3">
        <v>0</v>
      </c>
      <c r="H295" s="3">
        <v>1137</v>
      </c>
      <c r="I295" s="3">
        <v>8</v>
      </c>
      <c r="J295" s="3">
        <v>730</v>
      </c>
      <c r="K295" s="3">
        <v>223</v>
      </c>
      <c r="O295" t="s">
        <v>21</v>
      </c>
      <c r="Q295" t="str">
        <f t="shared" si="64"/>
        <v>S</v>
      </c>
      <c r="R295" t="str">
        <f t="shared" si="65"/>
        <v/>
      </c>
      <c r="S295" t="str">
        <f t="shared" si="66"/>
        <v>D</v>
      </c>
      <c r="U295" t="str">
        <f t="shared" si="54"/>
        <v>SD</v>
      </c>
      <c r="W295" t="str">
        <f t="shared" si="55"/>
        <v/>
      </c>
      <c r="X295" t="str">
        <f t="shared" si="56"/>
        <v/>
      </c>
      <c r="Y295" t="str">
        <f t="shared" si="57"/>
        <v>D</v>
      </c>
      <c r="Z295" t="str">
        <f t="shared" si="58"/>
        <v/>
      </c>
      <c r="AA295" t="str">
        <f t="shared" si="59"/>
        <v/>
      </c>
      <c r="AB295" t="str">
        <f t="shared" si="60"/>
        <v/>
      </c>
      <c r="AC295" t="str">
        <f t="shared" si="61"/>
        <v>O</v>
      </c>
      <c r="AD295" t="str">
        <f t="shared" si="62"/>
        <v/>
      </c>
      <c r="AF295" t="str">
        <f t="shared" si="63"/>
        <v>DO</v>
      </c>
    </row>
    <row r="296" spans="1:32" x14ac:dyDescent="0.2">
      <c r="A296" t="s">
        <v>2</v>
      </c>
      <c r="B296" t="s">
        <v>15</v>
      </c>
      <c r="I296" s="3">
        <v>30</v>
      </c>
      <c r="J296" s="3">
        <v>0</v>
      </c>
      <c r="K296" s="3">
        <v>0</v>
      </c>
      <c r="O296" t="s">
        <v>21</v>
      </c>
      <c r="Q296" t="str">
        <f t="shared" si="64"/>
        <v/>
      </c>
      <c r="R296" t="str">
        <f t="shared" si="65"/>
        <v/>
      </c>
      <c r="S296" t="str">
        <f t="shared" si="66"/>
        <v>D</v>
      </c>
      <c r="U296" t="str">
        <f t="shared" si="54"/>
        <v>D</v>
      </c>
      <c r="W296" t="str">
        <f t="shared" si="55"/>
        <v/>
      </c>
      <c r="X296" t="str">
        <f t="shared" si="56"/>
        <v/>
      </c>
      <c r="Y296" t="str">
        <f t="shared" si="57"/>
        <v/>
      </c>
      <c r="Z296" t="str">
        <f t="shared" si="58"/>
        <v/>
      </c>
      <c r="AA296" t="str">
        <f t="shared" si="59"/>
        <v/>
      </c>
      <c r="AB296" t="str">
        <f t="shared" si="60"/>
        <v>T</v>
      </c>
      <c r="AC296" t="str">
        <f t="shared" si="61"/>
        <v/>
      </c>
      <c r="AD296" t="str">
        <f t="shared" si="62"/>
        <v/>
      </c>
      <c r="AF296" t="str">
        <f t="shared" si="63"/>
        <v>T</v>
      </c>
    </row>
    <row r="297" spans="1:32" x14ac:dyDescent="0.2">
      <c r="A297" t="s">
        <v>3</v>
      </c>
      <c r="B297" t="s">
        <v>15</v>
      </c>
      <c r="D297" s="5">
        <v>7</v>
      </c>
      <c r="E297" s="5">
        <v>15</v>
      </c>
      <c r="F297" s="5">
        <v>62</v>
      </c>
      <c r="G297" s="5">
        <v>0</v>
      </c>
      <c r="H297" s="5">
        <v>2699</v>
      </c>
      <c r="I297" s="5"/>
      <c r="J297" s="5">
        <v>0</v>
      </c>
      <c r="K297" s="5">
        <v>0</v>
      </c>
      <c r="O297" t="s">
        <v>21</v>
      </c>
      <c r="Q297" t="str">
        <f t="shared" si="64"/>
        <v/>
      </c>
      <c r="R297" t="str">
        <f t="shared" si="65"/>
        <v/>
      </c>
      <c r="S297" t="str">
        <f t="shared" si="66"/>
        <v/>
      </c>
      <c r="U297" t="s">
        <v>28</v>
      </c>
      <c r="W297" t="str">
        <f t="shared" si="55"/>
        <v/>
      </c>
      <c r="X297" t="str">
        <f t="shared" si="56"/>
        <v/>
      </c>
      <c r="Y297" t="str">
        <f t="shared" si="57"/>
        <v/>
      </c>
      <c r="Z297" t="str">
        <f t="shared" si="58"/>
        <v/>
      </c>
      <c r="AA297" t="str">
        <f t="shared" si="59"/>
        <v/>
      </c>
      <c r="AB297" t="str">
        <f t="shared" si="60"/>
        <v/>
      </c>
      <c r="AC297" t="str">
        <f t="shared" si="61"/>
        <v/>
      </c>
      <c r="AD297" t="str">
        <f t="shared" si="62"/>
        <v/>
      </c>
      <c r="AF297" t="s">
        <v>28</v>
      </c>
    </row>
    <row r="298" spans="1:32" x14ac:dyDescent="0.2">
      <c r="A298" t="s">
        <v>3</v>
      </c>
      <c r="B298" t="s">
        <v>14</v>
      </c>
      <c r="D298">
        <v>17</v>
      </c>
      <c r="E298">
        <v>22</v>
      </c>
      <c r="F298">
        <v>29</v>
      </c>
      <c r="G298">
        <v>19</v>
      </c>
      <c r="H298">
        <v>2.5</v>
      </c>
      <c r="I298">
        <v>2.5</v>
      </c>
      <c r="J298">
        <v>2.5</v>
      </c>
      <c r="K298">
        <v>2.5</v>
      </c>
      <c r="O298" t="s">
        <v>41</v>
      </c>
      <c r="Q298" t="str">
        <f t="shared" si="64"/>
        <v/>
      </c>
      <c r="R298" t="str">
        <f t="shared" si="65"/>
        <v/>
      </c>
      <c r="S298" t="str">
        <f t="shared" si="66"/>
        <v/>
      </c>
      <c r="U298" t="s">
        <v>28</v>
      </c>
      <c r="W298" t="str">
        <f t="shared" si="55"/>
        <v/>
      </c>
      <c r="X298" t="str">
        <f t="shared" si="56"/>
        <v/>
      </c>
      <c r="Y298" t="str">
        <f t="shared" si="57"/>
        <v/>
      </c>
      <c r="Z298" t="str">
        <f t="shared" si="58"/>
        <v/>
      </c>
      <c r="AA298" t="str">
        <f t="shared" si="59"/>
        <v/>
      </c>
      <c r="AB298" t="str">
        <f t="shared" si="60"/>
        <v/>
      </c>
      <c r="AC298" t="str">
        <f t="shared" si="61"/>
        <v/>
      </c>
      <c r="AD298" t="str">
        <f t="shared" si="62"/>
        <v/>
      </c>
      <c r="AF298" t="s">
        <v>28</v>
      </c>
    </row>
    <row r="299" spans="1:32" x14ac:dyDescent="0.2">
      <c r="A299" t="s">
        <v>3</v>
      </c>
      <c r="B299" t="s">
        <v>15</v>
      </c>
      <c r="D299">
        <v>54.9</v>
      </c>
      <c r="E299">
        <v>195</v>
      </c>
      <c r="F299">
        <v>499</v>
      </c>
      <c r="G299">
        <v>1819</v>
      </c>
      <c r="H299">
        <v>2.5</v>
      </c>
      <c r="I299">
        <v>2.5</v>
      </c>
      <c r="J299">
        <v>2.5</v>
      </c>
      <c r="K299">
        <v>2.5</v>
      </c>
      <c r="O299" t="s">
        <v>41</v>
      </c>
      <c r="Q299" t="str">
        <f t="shared" si="64"/>
        <v>S</v>
      </c>
      <c r="R299" t="str">
        <f t="shared" si="65"/>
        <v/>
      </c>
      <c r="S299" t="str">
        <f t="shared" si="66"/>
        <v/>
      </c>
      <c r="U299" t="str">
        <f t="shared" si="54"/>
        <v>S</v>
      </c>
      <c r="W299" t="str">
        <f t="shared" si="55"/>
        <v/>
      </c>
      <c r="X299" t="str">
        <f t="shared" si="56"/>
        <v/>
      </c>
      <c r="Y299" t="str">
        <f t="shared" si="57"/>
        <v>D</v>
      </c>
      <c r="Z299" t="str">
        <f t="shared" si="58"/>
        <v/>
      </c>
      <c r="AA299" t="str">
        <f t="shared" si="59"/>
        <v/>
      </c>
      <c r="AB299" t="str">
        <f t="shared" si="60"/>
        <v/>
      </c>
      <c r="AC299" t="str">
        <f t="shared" si="61"/>
        <v/>
      </c>
      <c r="AD299" t="str">
        <f t="shared" si="62"/>
        <v/>
      </c>
      <c r="AF299" t="str">
        <f t="shared" si="63"/>
        <v>D</v>
      </c>
    </row>
    <row r="300" spans="1:32" x14ac:dyDescent="0.2">
      <c r="A300" t="s">
        <v>3</v>
      </c>
      <c r="B300" t="s">
        <v>15</v>
      </c>
      <c r="D300" s="8">
        <v>63.1</v>
      </c>
      <c r="E300" s="8">
        <v>30.8</v>
      </c>
      <c r="F300" s="8">
        <v>850.3</v>
      </c>
      <c r="G300" s="8">
        <v>0</v>
      </c>
      <c r="H300" s="8"/>
      <c r="I300" s="8">
        <v>0</v>
      </c>
      <c r="J300" s="8">
        <v>0</v>
      </c>
      <c r="K300" s="8">
        <v>0</v>
      </c>
      <c r="O300" t="s">
        <v>21</v>
      </c>
      <c r="Q300" t="str">
        <f t="shared" si="64"/>
        <v>S</v>
      </c>
      <c r="R300" t="str">
        <f t="shared" si="65"/>
        <v/>
      </c>
      <c r="S300" t="str">
        <f t="shared" si="66"/>
        <v/>
      </c>
      <c r="U300" t="str">
        <f t="shared" si="54"/>
        <v>S</v>
      </c>
      <c r="W300" t="str">
        <f t="shared" si="55"/>
        <v/>
      </c>
      <c r="X300" t="str">
        <f t="shared" si="56"/>
        <v/>
      </c>
      <c r="Y300" t="str">
        <f t="shared" si="57"/>
        <v>D</v>
      </c>
      <c r="Z300" t="str">
        <f t="shared" si="58"/>
        <v/>
      </c>
      <c r="AA300" t="str">
        <f t="shared" si="59"/>
        <v/>
      </c>
      <c r="AB300" t="str">
        <f t="shared" si="60"/>
        <v/>
      </c>
      <c r="AC300" t="str">
        <f t="shared" si="61"/>
        <v/>
      </c>
      <c r="AD300" t="str">
        <f t="shared" si="62"/>
        <v/>
      </c>
      <c r="AF300" t="str">
        <f t="shared" si="63"/>
        <v>D</v>
      </c>
    </row>
    <row r="301" spans="1:32" x14ac:dyDescent="0.2">
      <c r="A301" t="s">
        <v>3</v>
      </c>
      <c r="B301" t="s">
        <v>14</v>
      </c>
      <c r="D301">
        <v>44.5</v>
      </c>
      <c r="E301">
        <v>16.399999999999999</v>
      </c>
      <c r="F301">
        <v>97</v>
      </c>
      <c r="I301">
        <v>2.5</v>
      </c>
      <c r="J301">
        <v>2.5</v>
      </c>
      <c r="K301">
        <v>6</v>
      </c>
      <c r="O301" t="s">
        <v>21</v>
      </c>
      <c r="Q301" t="str">
        <f t="shared" si="64"/>
        <v/>
      </c>
      <c r="R301" t="str">
        <f t="shared" si="65"/>
        <v/>
      </c>
      <c r="S301" t="str">
        <f t="shared" si="66"/>
        <v/>
      </c>
      <c r="U301" t="s">
        <v>28</v>
      </c>
      <c r="W301" t="str">
        <f t="shared" si="55"/>
        <v/>
      </c>
      <c r="X301" t="str">
        <f t="shared" si="56"/>
        <v/>
      </c>
      <c r="Y301" t="str">
        <f t="shared" si="57"/>
        <v/>
      </c>
      <c r="Z301" t="str">
        <f t="shared" si="58"/>
        <v/>
      </c>
      <c r="AA301" t="str">
        <f t="shared" si="59"/>
        <v/>
      </c>
      <c r="AB301" t="str">
        <f t="shared" si="60"/>
        <v/>
      </c>
      <c r="AC301" t="str">
        <f t="shared" si="61"/>
        <v/>
      </c>
      <c r="AD301" t="str">
        <f t="shared" si="62"/>
        <v/>
      </c>
      <c r="AF301" t="s">
        <v>28</v>
      </c>
    </row>
    <row r="302" spans="1:32" x14ac:dyDescent="0.2">
      <c r="A302" t="s">
        <v>3</v>
      </c>
      <c r="B302" t="s">
        <v>14</v>
      </c>
      <c r="D302" s="8">
        <v>12.7</v>
      </c>
      <c r="E302" s="8"/>
      <c r="F302" s="8">
        <v>46.5</v>
      </c>
      <c r="G302" s="8"/>
      <c r="H302" s="8"/>
      <c r="I302">
        <v>0</v>
      </c>
      <c r="J302">
        <v>0</v>
      </c>
      <c r="K302" s="8"/>
      <c r="O302" t="s">
        <v>21</v>
      </c>
      <c r="Q302" t="str">
        <f t="shared" si="64"/>
        <v/>
      </c>
      <c r="R302" t="str">
        <f t="shared" si="65"/>
        <v/>
      </c>
      <c r="S302" t="str">
        <f t="shared" si="66"/>
        <v/>
      </c>
      <c r="U302" t="s">
        <v>28</v>
      </c>
      <c r="W302" t="str">
        <f t="shared" si="55"/>
        <v/>
      </c>
      <c r="X302" t="str">
        <f t="shared" si="56"/>
        <v/>
      </c>
      <c r="Y302" t="str">
        <f t="shared" si="57"/>
        <v/>
      </c>
      <c r="Z302" t="str">
        <f t="shared" si="58"/>
        <v/>
      </c>
      <c r="AA302" t="str">
        <f t="shared" si="59"/>
        <v/>
      </c>
      <c r="AB302" t="str">
        <f t="shared" si="60"/>
        <v/>
      </c>
      <c r="AC302" t="str">
        <f t="shared" si="61"/>
        <v/>
      </c>
      <c r="AD302" t="str">
        <f t="shared" si="62"/>
        <v/>
      </c>
      <c r="AF302" t="s">
        <v>28</v>
      </c>
    </row>
    <row r="303" spans="1:32" x14ac:dyDescent="0.2">
      <c r="A303" t="s">
        <v>3</v>
      </c>
      <c r="B303" t="s">
        <v>15</v>
      </c>
      <c r="D303">
        <v>81</v>
      </c>
      <c r="E303">
        <v>306</v>
      </c>
      <c r="F303">
        <v>279</v>
      </c>
      <c r="G303">
        <v>78</v>
      </c>
      <c r="H303">
        <v>288</v>
      </c>
      <c r="I303">
        <v>0</v>
      </c>
      <c r="J303">
        <v>0</v>
      </c>
      <c r="K303">
        <v>85</v>
      </c>
      <c r="O303" t="s">
        <v>41</v>
      </c>
      <c r="Q303" t="str">
        <f t="shared" si="64"/>
        <v/>
      </c>
      <c r="R303" t="str">
        <f t="shared" si="65"/>
        <v/>
      </c>
      <c r="S303" t="str">
        <f t="shared" si="66"/>
        <v/>
      </c>
      <c r="U303" t="s">
        <v>28</v>
      </c>
      <c r="W303" t="str">
        <f t="shared" si="55"/>
        <v/>
      </c>
      <c r="X303" t="str">
        <f t="shared" si="56"/>
        <v/>
      </c>
      <c r="Y303" t="str">
        <f t="shared" si="57"/>
        <v/>
      </c>
      <c r="Z303" t="str">
        <f t="shared" si="58"/>
        <v/>
      </c>
      <c r="AA303" t="str">
        <f t="shared" si="59"/>
        <v/>
      </c>
      <c r="AB303" t="str">
        <f t="shared" si="60"/>
        <v/>
      </c>
      <c r="AC303" t="str">
        <f t="shared" si="61"/>
        <v/>
      </c>
      <c r="AD303" t="str">
        <f t="shared" si="62"/>
        <v/>
      </c>
      <c r="AF303" t="s">
        <v>28</v>
      </c>
    </row>
    <row r="304" spans="1:32" x14ac:dyDescent="0.2">
      <c r="A304" t="s">
        <v>3</v>
      </c>
      <c r="B304" t="s">
        <v>15</v>
      </c>
      <c r="G304">
        <v>0</v>
      </c>
      <c r="H304">
        <v>0</v>
      </c>
      <c r="I304">
        <v>12</v>
      </c>
      <c r="J304">
        <v>27</v>
      </c>
      <c r="K304">
        <v>9</v>
      </c>
      <c r="O304" t="s">
        <v>21</v>
      </c>
      <c r="Q304" t="str">
        <f t="shared" si="64"/>
        <v/>
      </c>
      <c r="R304" t="str">
        <f t="shared" si="65"/>
        <v/>
      </c>
      <c r="S304" t="str">
        <f t="shared" si="66"/>
        <v>D</v>
      </c>
      <c r="U304" t="str">
        <f t="shared" si="54"/>
        <v>D</v>
      </c>
      <c r="W304" t="str">
        <f t="shared" si="55"/>
        <v/>
      </c>
      <c r="X304" t="str">
        <f t="shared" si="56"/>
        <v/>
      </c>
      <c r="Y304" t="str">
        <f t="shared" si="57"/>
        <v/>
      </c>
      <c r="Z304" t="str">
        <f t="shared" si="58"/>
        <v/>
      </c>
      <c r="AA304" t="str">
        <f t="shared" si="59"/>
        <v/>
      </c>
      <c r="AB304" t="str">
        <f t="shared" si="60"/>
        <v/>
      </c>
      <c r="AC304" t="str">
        <f t="shared" si="61"/>
        <v>O</v>
      </c>
      <c r="AD304" t="str">
        <f t="shared" si="62"/>
        <v/>
      </c>
      <c r="AF304" t="str">
        <f t="shared" si="63"/>
        <v>O</v>
      </c>
    </row>
    <row r="305" spans="1:32" x14ac:dyDescent="0.2">
      <c r="A305" t="s">
        <v>3</v>
      </c>
      <c r="B305" t="s">
        <v>15</v>
      </c>
      <c r="D305" s="8">
        <v>64.8</v>
      </c>
      <c r="E305" s="8">
        <v>19.899999999999999</v>
      </c>
      <c r="F305" s="8">
        <v>168.3</v>
      </c>
      <c r="G305" s="8">
        <v>0</v>
      </c>
      <c r="H305" s="8">
        <v>0</v>
      </c>
      <c r="I305" s="8">
        <v>0</v>
      </c>
      <c r="J305" s="8">
        <v>51.5</v>
      </c>
      <c r="K305" s="8">
        <v>11.8</v>
      </c>
      <c r="O305" t="s">
        <v>41</v>
      </c>
      <c r="Q305" t="str">
        <f t="shared" si="64"/>
        <v/>
      </c>
      <c r="R305" t="str">
        <f t="shared" si="65"/>
        <v/>
      </c>
      <c r="S305" t="str">
        <f t="shared" si="66"/>
        <v>D</v>
      </c>
      <c r="U305" t="str">
        <f t="shared" si="54"/>
        <v>D</v>
      </c>
      <c r="W305" t="str">
        <f t="shared" si="55"/>
        <v/>
      </c>
      <c r="X305" t="str">
        <f t="shared" si="56"/>
        <v/>
      </c>
      <c r="Y305" t="str">
        <f t="shared" si="57"/>
        <v/>
      </c>
      <c r="Z305" t="str">
        <f t="shared" si="58"/>
        <v/>
      </c>
      <c r="AA305" t="str">
        <f t="shared" si="59"/>
        <v/>
      </c>
      <c r="AB305" t="str">
        <f t="shared" si="60"/>
        <v/>
      </c>
      <c r="AC305" t="str">
        <f t="shared" si="61"/>
        <v>O</v>
      </c>
      <c r="AD305" t="str">
        <f t="shared" si="62"/>
        <v/>
      </c>
      <c r="AF305" t="str">
        <f t="shared" si="63"/>
        <v>O</v>
      </c>
    </row>
    <row r="306" spans="1:32" x14ac:dyDescent="0.2">
      <c r="A306" t="s">
        <v>3</v>
      </c>
      <c r="B306" t="s">
        <v>15</v>
      </c>
      <c r="D306">
        <v>85</v>
      </c>
      <c r="E306">
        <v>161</v>
      </c>
      <c r="F306">
        <v>160</v>
      </c>
      <c r="G306">
        <v>51</v>
      </c>
      <c r="H306">
        <v>0</v>
      </c>
      <c r="I306">
        <v>202</v>
      </c>
      <c r="J306">
        <v>0</v>
      </c>
      <c r="K306">
        <v>25</v>
      </c>
      <c r="O306" t="s">
        <v>41</v>
      </c>
      <c r="Q306" t="str">
        <f t="shared" si="64"/>
        <v/>
      </c>
      <c r="R306" t="str">
        <f t="shared" si="65"/>
        <v/>
      </c>
      <c r="S306" t="str">
        <f t="shared" si="66"/>
        <v>D</v>
      </c>
      <c r="U306" t="str">
        <f t="shared" si="54"/>
        <v>D</v>
      </c>
      <c r="W306" t="str">
        <f t="shared" si="55"/>
        <v/>
      </c>
      <c r="X306" t="str">
        <f t="shared" si="56"/>
        <v/>
      </c>
      <c r="Y306" t="str">
        <f t="shared" si="57"/>
        <v/>
      </c>
      <c r="Z306" t="str">
        <f t="shared" si="58"/>
        <v/>
      </c>
      <c r="AA306" t="str">
        <f t="shared" si="59"/>
        <v/>
      </c>
      <c r="AB306" t="str">
        <f t="shared" si="60"/>
        <v>T</v>
      </c>
      <c r="AC306" t="str">
        <f t="shared" si="61"/>
        <v/>
      </c>
      <c r="AD306" t="str">
        <f t="shared" si="62"/>
        <v/>
      </c>
      <c r="AF306" t="str">
        <f t="shared" si="63"/>
        <v>T</v>
      </c>
    </row>
    <row r="307" spans="1:32" x14ac:dyDescent="0.2">
      <c r="A307" t="s">
        <v>3</v>
      </c>
      <c r="B307" t="s">
        <v>15</v>
      </c>
      <c r="D307">
        <v>16</v>
      </c>
      <c r="E307">
        <v>197</v>
      </c>
      <c r="F307">
        <v>1579</v>
      </c>
      <c r="G307">
        <v>380</v>
      </c>
      <c r="H307">
        <v>514</v>
      </c>
      <c r="I307">
        <v>57</v>
      </c>
      <c r="J307">
        <v>0</v>
      </c>
      <c r="K307">
        <v>51</v>
      </c>
      <c r="O307" t="s">
        <v>41</v>
      </c>
      <c r="Q307" t="str">
        <f t="shared" si="64"/>
        <v>S</v>
      </c>
      <c r="R307" t="str">
        <f t="shared" si="65"/>
        <v/>
      </c>
      <c r="S307" t="str">
        <f t="shared" si="66"/>
        <v>D</v>
      </c>
      <c r="U307" t="str">
        <f t="shared" si="54"/>
        <v>SD</v>
      </c>
      <c r="W307" t="str">
        <f t="shared" si="55"/>
        <v/>
      </c>
      <c r="X307" t="str">
        <f t="shared" si="56"/>
        <v/>
      </c>
      <c r="Y307" t="str">
        <f t="shared" si="57"/>
        <v>D</v>
      </c>
      <c r="Z307" t="str">
        <f t="shared" si="58"/>
        <v/>
      </c>
      <c r="AA307" t="str">
        <f t="shared" si="59"/>
        <v/>
      </c>
      <c r="AB307" t="str">
        <f t="shared" si="60"/>
        <v>T</v>
      </c>
      <c r="AC307" t="str">
        <f t="shared" si="61"/>
        <v/>
      </c>
      <c r="AD307" t="str">
        <f t="shared" si="62"/>
        <v/>
      </c>
      <c r="AF307" t="str">
        <f t="shared" si="63"/>
        <v>DT</v>
      </c>
    </row>
    <row r="308" spans="1:32" x14ac:dyDescent="0.2">
      <c r="A308" t="s">
        <v>3</v>
      </c>
      <c r="B308" t="s">
        <v>13</v>
      </c>
      <c r="D308">
        <v>48.3</v>
      </c>
      <c r="E308">
        <v>43.9</v>
      </c>
      <c r="F308">
        <v>40.4</v>
      </c>
      <c r="G308">
        <v>2.5</v>
      </c>
      <c r="H308">
        <v>2.5</v>
      </c>
      <c r="I308">
        <v>2.5</v>
      </c>
      <c r="J308">
        <v>4</v>
      </c>
      <c r="K308">
        <v>2.5</v>
      </c>
      <c r="O308" t="s">
        <v>41</v>
      </c>
      <c r="Q308" t="str">
        <f t="shared" si="64"/>
        <v/>
      </c>
      <c r="R308" t="str">
        <f t="shared" si="65"/>
        <v/>
      </c>
      <c r="S308" t="str">
        <f t="shared" si="66"/>
        <v/>
      </c>
      <c r="U308" t="s">
        <v>28</v>
      </c>
      <c r="W308" t="str">
        <f t="shared" si="55"/>
        <v/>
      </c>
      <c r="X308" t="str">
        <f t="shared" si="56"/>
        <v/>
      </c>
      <c r="Y308" t="str">
        <f t="shared" si="57"/>
        <v/>
      </c>
      <c r="Z308" t="str">
        <f t="shared" si="58"/>
        <v/>
      </c>
      <c r="AA308" t="str">
        <f t="shared" si="59"/>
        <v/>
      </c>
      <c r="AB308" t="str">
        <f t="shared" si="60"/>
        <v/>
      </c>
      <c r="AC308" t="str">
        <f t="shared" si="61"/>
        <v/>
      </c>
      <c r="AD308" t="str">
        <f t="shared" si="62"/>
        <v/>
      </c>
      <c r="AF308" t="s">
        <v>28</v>
      </c>
    </row>
    <row r="309" spans="1:32" x14ac:dyDescent="0.2">
      <c r="A309" t="s">
        <v>3</v>
      </c>
      <c r="B309" t="s">
        <v>15</v>
      </c>
      <c r="D309">
        <v>17</v>
      </c>
      <c r="E309" s="8">
        <v>118</v>
      </c>
      <c r="F309">
        <v>353</v>
      </c>
      <c r="G309">
        <v>607900</v>
      </c>
      <c r="H309">
        <v>89</v>
      </c>
      <c r="I309">
        <v>1734</v>
      </c>
      <c r="J309">
        <v>47</v>
      </c>
      <c r="K309">
        <v>62</v>
      </c>
      <c r="O309" t="s">
        <v>41</v>
      </c>
      <c r="Q309" t="str">
        <f t="shared" si="64"/>
        <v/>
      </c>
      <c r="R309" t="str">
        <f t="shared" si="65"/>
        <v>P</v>
      </c>
      <c r="S309" t="str">
        <f t="shared" si="66"/>
        <v>D</v>
      </c>
      <c r="U309" t="str">
        <f t="shared" si="54"/>
        <v>PD</v>
      </c>
      <c r="W309" t="str">
        <f t="shared" si="55"/>
        <v/>
      </c>
      <c r="X309" t="str">
        <f t="shared" si="56"/>
        <v/>
      </c>
      <c r="Y309" t="str">
        <f t="shared" si="57"/>
        <v/>
      </c>
      <c r="Z309" t="str">
        <f t="shared" si="58"/>
        <v>E</v>
      </c>
      <c r="AA309" t="str">
        <f t="shared" si="59"/>
        <v/>
      </c>
      <c r="AB309" t="str">
        <f t="shared" si="60"/>
        <v>T</v>
      </c>
      <c r="AC309" t="str">
        <f t="shared" si="61"/>
        <v>O</v>
      </c>
      <c r="AD309" t="str">
        <f t="shared" si="62"/>
        <v/>
      </c>
      <c r="AF309" t="str">
        <f t="shared" si="63"/>
        <v>ETO</v>
      </c>
    </row>
    <row r="310" spans="1:32" x14ac:dyDescent="0.2">
      <c r="A310" t="s">
        <v>3</v>
      </c>
      <c r="B310" t="s">
        <v>15</v>
      </c>
      <c r="D310">
        <v>69.900000000000006</v>
      </c>
      <c r="E310">
        <v>1029</v>
      </c>
      <c r="F310">
        <v>1393</v>
      </c>
      <c r="G310">
        <v>56842</v>
      </c>
      <c r="H310">
        <v>285</v>
      </c>
      <c r="I310">
        <v>20</v>
      </c>
      <c r="J310">
        <v>2.5</v>
      </c>
      <c r="K310">
        <v>2.5</v>
      </c>
      <c r="O310" t="s">
        <v>41</v>
      </c>
      <c r="Q310" t="str">
        <f t="shared" si="64"/>
        <v>S</v>
      </c>
      <c r="R310" t="str">
        <f t="shared" si="65"/>
        <v>P</v>
      </c>
      <c r="S310" t="str">
        <f t="shared" si="66"/>
        <v/>
      </c>
      <c r="U310" t="str">
        <f t="shared" si="54"/>
        <v>SP</v>
      </c>
      <c r="W310" t="str">
        <f t="shared" si="55"/>
        <v/>
      </c>
      <c r="X310" t="str">
        <f t="shared" si="56"/>
        <v>Y</v>
      </c>
      <c r="Y310" t="str">
        <f t="shared" si="57"/>
        <v>D</v>
      </c>
      <c r="Z310" t="str">
        <f t="shared" si="58"/>
        <v>E</v>
      </c>
      <c r="AA310" t="str">
        <f t="shared" si="59"/>
        <v/>
      </c>
      <c r="AB310" t="str">
        <f t="shared" si="60"/>
        <v/>
      </c>
      <c r="AC310" t="str">
        <f t="shared" si="61"/>
        <v/>
      </c>
      <c r="AD310" t="str">
        <f t="shared" si="62"/>
        <v/>
      </c>
      <c r="AF310" t="str">
        <f t="shared" si="63"/>
        <v>YDE</v>
      </c>
    </row>
    <row r="311" spans="1:32" x14ac:dyDescent="0.2">
      <c r="A311" t="s">
        <v>3</v>
      </c>
      <c r="B311" t="s">
        <v>15</v>
      </c>
      <c r="D311">
        <v>42.1</v>
      </c>
      <c r="E311">
        <v>42.7</v>
      </c>
      <c r="F311">
        <v>2778</v>
      </c>
      <c r="G311">
        <v>2.5</v>
      </c>
      <c r="H311">
        <v>20</v>
      </c>
      <c r="I311">
        <v>93</v>
      </c>
      <c r="J311">
        <v>8</v>
      </c>
      <c r="K311">
        <v>2.5</v>
      </c>
      <c r="O311" t="s">
        <v>41</v>
      </c>
      <c r="Q311" t="str">
        <f t="shared" si="64"/>
        <v>S</v>
      </c>
      <c r="R311" t="str">
        <f t="shared" si="65"/>
        <v/>
      </c>
      <c r="S311" t="str">
        <f t="shared" si="66"/>
        <v>D</v>
      </c>
      <c r="U311" t="str">
        <f t="shared" si="54"/>
        <v>SD</v>
      </c>
      <c r="W311" t="str">
        <f t="shared" si="55"/>
        <v/>
      </c>
      <c r="X311" t="str">
        <f t="shared" si="56"/>
        <v/>
      </c>
      <c r="Y311" t="str">
        <f t="shared" si="57"/>
        <v>D</v>
      </c>
      <c r="Z311" t="str">
        <f t="shared" si="58"/>
        <v/>
      </c>
      <c r="AA311" t="str">
        <f t="shared" si="59"/>
        <v/>
      </c>
      <c r="AB311" t="str">
        <f t="shared" si="60"/>
        <v>T</v>
      </c>
      <c r="AC311" t="str">
        <f t="shared" si="61"/>
        <v/>
      </c>
      <c r="AD311" t="str">
        <f t="shared" si="62"/>
        <v/>
      </c>
      <c r="AF311" t="str">
        <f t="shared" si="63"/>
        <v>DT</v>
      </c>
    </row>
    <row r="312" spans="1:32" x14ac:dyDescent="0.2">
      <c r="A312" t="s">
        <v>3</v>
      </c>
      <c r="B312" t="s">
        <v>15</v>
      </c>
      <c r="E312">
        <v>167</v>
      </c>
      <c r="F312">
        <v>1443</v>
      </c>
      <c r="G312">
        <v>146104</v>
      </c>
      <c r="H312">
        <v>0</v>
      </c>
      <c r="I312">
        <v>0</v>
      </c>
      <c r="J312">
        <v>0</v>
      </c>
      <c r="K312">
        <v>64</v>
      </c>
      <c r="O312" t="s">
        <v>21</v>
      </c>
      <c r="Q312" t="str">
        <f t="shared" si="64"/>
        <v>S</v>
      </c>
      <c r="R312" t="str">
        <f t="shared" si="65"/>
        <v>P</v>
      </c>
      <c r="S312" t="str">
        <f t="shared" si="66"/>
        <v/>
      </c>
      <c r="U312" t="str">
        <f t="shared" si="54"/>
        <v>SP</v>
      </c>
      <c r="W312" t="str">
        <f t="shared" si="55"/>
        <v/>
      </c>
      <c r="X312" t="str">
        <f t="shared" si="56"/>
        <v/>
      </c>
      <c r="Y312" t="str">
        <f t="shared" si="57"/>
        <v>D</v>
      </c>
      <c r="Z312" t="str">
        <f t="shared" si="58"/>
        <v>E</v>
      </c>
      <c r="AA312" t="str">
        <f t="shared" si="59"/>
        <v/>
      </c>
      <c r="AB312" t="str">
        <f t="shared" si="60"/>
        <v/>
      </c>
      <c r="AC312" t="str">
        <f t="shared" si="61"/>
        <v/>
      </c>
      <c r="AD312" t="str">
        <f t="shared" si="62"/>
        <v/>
      </c>
      <c r="AF312" t="str">
        <f t="shared" si="63"/>
        <v>DE</v>
      </c>
    </row>
    <row r="313" spans="1:32" x14ac:dyDescent="0.2">
      <c r="A313" t="s">
        <v>3</v>
      </c>
      <c r="B313" t="s">
        <v>15</v>
      </c>
      <c r="D313">
        <v>252</v>
      </c>
      <c r="E313">
        <v>238</v>
      </c>
      <c r="F313">
        <v>10773</v>
      </c>
      <c r="G313">
        <v>17462</v>
      </c>
      <c r="H313">
        <v>99</v>
      </c>
      <c r="I313">
        <v>813</v>
      </c>
      <c r="J313">
        <v>456</v>
      </c>
      <c r="K313">
        <v>21</v>
      </c>
      <c r="O313" t="s">
        <v>41</v>
      </c>
      <c r="Q313" t="str">
        <f t="shared" si="64"/>
        <v>S</v>
      </c>
      <c r="R313" t="str">
        <f t="shared" si="65"/>
        <v>P</v>
      </c>
      <c r="S313" t="str">
        <f t="shared" si="66"/>
        <v>D</v>
      </c>
      <c r="U313" t="str">
        <f t="shared" si="54"/>
        <v>SPD</v>
      </c>
      <c r="W313" t="str">
        <f t="shared" si="55"/>
        <v/>
      </c>
      <c r="X313" t="str">
        <f t="shared" si="56"/>
        <v/>
      </c>
      <c r="Y313" t="str">
        <f t="shared" si="57"/>
        <v>D</v>
      </c>
      <c r="Z313" t="str">
        <f t="shared" si="58"/>
        <v>E</v>
      </c>
      <c r="AA313" t="str">
        <f t="shared" si="59"/>
        <v/>
      </c>
      <c r="AB313" t="str">
        <f t="shared" si="60"/>
        <v>T</v>
      </c>
      <c r="AC313" t="str">
        <f t="shared" si="61"/>
        <v>O</v>
      </c>
      <c r="AD313" t="str">
        <f t="shared" si="62"/>
        <v/>
      </c>
      <c r="AF313" t="str">
        <f t="shared" si="63"/>
        <v>DETO</v>
      </c>
    </row>
    <row r="314" spans="1:32" x14ac:dyDescent="0.2">
      <c r="A314" t="s">
        <v>3</v>
      </c>
      <c r="B314" t="s">
        <v>15</v>
      </c>
      <c r="D314">
        <v>136</v>
      </c>
      <c r="E314">
        <v>166</v>
      </c>
      <c r="F314">
        <v>231</v>
      </c>
      <c r="G314">
        <v>53084</v>
      </c>
      <c r="H314">
        <v>1675</v>
      </c>
      <c r="I314">
        <v>12</v>
      </c>
      <c r="J314">
        <v>9</v>
      </c>
      <c r="K314">
        <v>18</v>
      </c>
      <c r="O314" t="s">
        <v>41</v>
      </c>
      <c r="Q314" t="str">
        <f t="shared" si="64"/>
        <v/>
      </c>
      <c r="R314" t="str">
        <f t="shared" si="65"/>
        <v>P</v>
      </c>
      <c r="S314" t="str">
        <f t="shared" si="66"/>
        <v/>
      </c>
      <c r="U314" t="str">
        <f t="shared" si="54"/>
        <v>P</v>
      </c>
      <c r="W314" t="str">
        <f t="shared" si="55"/>
        <v/>
      </c>
      <c r="X314" t="str">
        <f t="shared" si="56"/>
        <v/>
      </c>
      <c r="Y314" t="str">
        <f t="shared" si="57"/>
        <v/>
      </c>
      <c r="Z314" t="str">
        <f t="shared" si="58"/>
        <v>E</v>
      </c>
      <c r="AA314" t="str">
        <f t="shared" si="59"/>
        <v/>
      </c>
      <c r="AB314" t="str">
        <f t="shared" si="60"/>
        <v/>
      </c>
      <c r="AC314" t="str">
        <f t="shared" si="61"/>
        <v/>
      </c>
      <c r="AD314" t="str">
        <f t="shared" si="62"/>
        <v/>
      </c>
      <c r="AF314" t="str">
        <f t="shared" si="63"/>
        <v>E</v>
      </c>
    </row>
    <row r="315" spans="1:32" x14ac:dyDescent="0.2">
      <c r="A315" t="s">
        <v>3</v>
      </c>
      <c r="B315" t="s">
        <v>15</v>
      </c>
      <c r="D315">
        <v>0</v>
      </c>
      <c r="E315">
        <v>43</v>
      </c>
      <c r="F315">
        <v>89</v>
      </c>
      <c r="G315">
        <v>0</v>
      </c>
      <c r="H315">
        <v>0</v>
      </c>
      <c r="I315">
        <v>13</v>
      </c>
      <c r="J315">
        <v>501</v>
      </c>
      <c r="K315">
        <v>24</v>
      </c>
      <c r="O315" t="s">
        <v>41</v>
      </c>
      <c r="Q315" t="str">
        <f t="shared" si="64"/>
        <v/>
      </c>
      <c r="R315" t="str">
        <f t="shared" si="65"/>
        <v/>
      </c>
      <c r="S315" t="str">
        <f t="shared" si="66"/>
        <v>D</v>
      </c>
      <c r="U315" t="str">
        <f t="shared" si="54"/>
        <v>D</v>
      </c>
      <c r="W315" t="str">
        <f t="shared" si="55"/>
        <v/>
      </c>
      <c r="X315" t="str">
        <f t="shared" si="56"/>
        <v/>
      </c>
      <c r="Y315" t="str">
        <f t="shared" si="57"/>
        <v/>
      </c>
      <c r="Z315" t="str">
        <f t="shared" si="58"/>
        <v/>
      </c>
      <c r="AA315" t="str">
        <f t="shared" si="59"/>
        <v/>
      </c>
      <c r="AB315" t="str">
        <f t="shared" si="60"/>
        <v/>
      </c>
      <c r="AC315" t="str">
        <f t="shared" si="61"/>
        <v>O</v>
      </c>
      <c r="AD315" t="str">
        <f t="shared" si="62"/>
        <v/>
      </c>
      <c r="AF315" t="str">
        <f t="shared" si="63"/>
        <v>O</v>
      </c>
    </row>
    <row r="316" spans="1:32" x14ac:dyDescent="0.2">
      <c r="A316" t="s">
        <v>3</v>
      </c>
      <c r="B316" t="s">
        <v>14</v>
      </c>
      <c r="D316">
        <v>10</v>
      </c>
      <c r="E316">
        <v>33</v>
      </c>
      <c r="G316">
        <v>0</v>
      </c>
      <c r="H316">
        <v>507</v>
      </c>
      <c r="I316">
        <v>0</v>
      </c>
      <c r="J316">
        <v>0</v>
      </c>
      <c r="K316">
        <v>0</v>
      </c>
      <c r="O316" t="s">
        <v>21</v>
      </c>
      <c r="Q316" t="str">
        <f t="shared" si="64"/>
        <v/>
      </c>
      <c r="R316" t="str">
        <f t="shared" si="65"/>
        <v/>
      </c>
      <c r="S316" t="str">
        <f t="shared" si="66"/>
        <v/>
      </c>
      <c r="U316" t="s">
        <v>28</v>
      </c>
      <c r="W316" t="str">
        <f t="shared" si="55"/>
        <v/>
      </c>
      <c r="X316" t="str">
        <f t="shared" si="56"/>
        <v/>
      </c>
      <c r="Y316" t="str">
        <f t="shared" si="57"/>
        <v/>
      </c>
      <c r="Z316" t="str">
        <f t="shared" si="58"/>
        <v/>
      </c>
      <c r="AA316" t="str">
        <f t="shared" si="59"/>
        <v/>
      </c>
      <c r="AB316" t="str">
        <f t="shared" si="60"/>
        <v/>
      </c>
      <c r="AC316" t="str">
        <f t="shared" si="61"/>
        <v/>
      </c>
      <c r="AD316" t="str">
        <f t="shared" si="62"/>
        <v/>
      </c>
      <c r="AF316" t="s">
        <v>28</v>
      </c>
    </row>
    <row r="317" spans="1:32" x14ac:dyDescent="0.2">
      <c r="A317" t="s">
        <v>3</v>
      </c>
      <c r="B317" t="s">
        <v>15</v>
      </c>
      <c r="D317">
        <v>141</v>
      </c>
      <c r="E317">
        <v>565</v>
      </c>
      <c r="F317">
        <v>1385</v>
      </c>
      <c r="G317">
        <v>1817</v>
      </c>
      <c r="H317">
        <v>25</v>
      </c>
      <c r="I317">
        <v>409</v>
      </c>
      <c r="J317">
        <v>577</v>
      </c>
      <c r="K317">
        <v>21</v>
      </c>
      <c r="O317" t="s">
        <v>41</v>
      </c>
      <c r="Q317" t="str">
        <f t="shared" si="64"/>
        <v>S</v>
      </c>
      <c r="R317" t="str">
        <f t="shared" si="65"/>
        <v/>
      </c>
      <c r="S317" t="str">
        <f t="shared" si="66"/>
        <v>D</v>
      </c>
      <c r="U317" t="str">
        <f t="shared" si="54"/>
        <v>SD</v>
      </c>
      <c r="W317" t="str">
        <f t="shared" si="55"/>
        <v/>
      </c>
      <c r="X317" t="str">
        <f t="shared" si="56"/>
        <v>Y</v>
      </c>
      <c r="Y317" t="str">
        <f t="shared" si="57"/>
        <v>D</v>
      </c>
      <c r="Z317" t="str">
        <f t="shared" si="58"/>
        <v/>
      </c>
      <c r="AA317" t="str">
        <f t="shared" si="59"/>
        <v/>
      </c>
      <c r="AB317" t="str">
        <f t="shared" si="60"/>
        <v>T</v>
      </c>
      <c r="AC317" t="str">
        <f t="shared" si="61"/>
        <v>O</v>
      </c>
      <c r="AD317" t="str">
        <f t="shared" si="62"/>
        <v/>
      </c>
      <c r="AF317" t="str">
        <f t="shared" si="63"/>
        <v>YDTO</v>
      </c>
    </row>
    <row r="318" spans="1:32" x14ac:dyDescent="0.2">
      <c r="A318" t="s">
        <v>3</v>
      </c>
      <c r="B318" t="s">
        <v>13</v>
      </c>
      <c r="D318">
        <v>70</v>
      </c>
      <c r="E318" s="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O318" t="s">
        <v>41</v>
      </c>
      <c r="Q318" t="str">
        <f t="shared" si="64"/>
        <v/>
      </c>
      <c r="R318" t="str">
        <f t="shared" si="65"/>
        <v/>
      </c>
      <c r="S318" t="str">
        <f t="shared" si="66"/>
        <v/>
      </c>
      <c r="U318" t="s">
        <v>28</v>
      </c>
      <c r="W318" t="str">
        <f t="shared" si="55"/>
        <v/>
      </c>
      <c r="X318" t="str">
        <f t="shared" si="56"/>
        <v/>
      </c>
      <c r="Y318" t="str">
        <f t="shared" si="57"/>
        <v/>
      </c>
      <c r="Z318" t="str">
        <f t="shared" si="58"/>
        <v/>
      </c>
      <c r="AA318" t="str">
        <f t="shared" si="59"/>
        <v/>
      </c>
      <c r="AB318" t="str">
        <f t="shared" si="60"/>
        <v/>
      </c>
      <c r="AC318" t="str">
        <f t="shared" si="61"/>
        <v/>
      </c>
      <c r="AD318" t="str">
        <f t="shared" si="62"/>
        <v/>
      </c>
      <c r="AF318" t="s">
        <v>28</v>
      </c>
    </row>
    <row r="319" spans="1:32" x14ac:dyDescent="0.2">
      <c r="A319" t="s">
        <v>3</v>
      </c>
      <c r="B319" t="s">
        <v>13</v>
      </c>
      <c r="F319">
        <v>0</v>
      </c>
      <c r="G319">
        <v>0</v>
      </c>
      <c r="I319">
        <v>0</v>
      </c>
      <c r="J319">
        <v>0</v>
      </c>
      <c r="K319">
        <v>0</v>
      </c>
      <c r="O319" t="s">
        <v>21</v>
      </c>
      <c r="Q319" t="str">
        <f t="shared" si="64"/>
        <v/>
      </c>
      <c r="R319" t="str">
        <f t="shared" si="65"/>
        <v/>
      </c>
      <c r="S319" t="str">
        <f t="shared" si="66"/>
        <v/>
      </c>
      <c r="U319" t="s">
        <v>28</v>
      </c>
      <c r="W319" t="str">
        <f t="shared" si="55"/>
        <v/>
      </c>
      <c r="X319" t="str">
        <f t="shared" si="56"/>
        <v/>
      </c>
      <c r="Y319" t="str">
        <f t="shared" si="57"/>
        <v/>
      </c>
      <c r="Z319" t="str">
        <f t="shared" si="58"/>
        <v/>
      </c>
      <c r="AA319" t="str">
        <f t="shared" si="59"/>
        <v/>
      </c>
      <c r="AB319" t="str">
        <f t="shared" si="60"/>
        <v/>
      </c>
      <c r="AC319" t="str">
        <f t="shared" si="61"/>
        <v/>
      </c>
      <c r="AD319" t="str">
        <f t="shared" si="62"/>
        <v/>
      </c>
      <c r="AF319" t="s">
        <v>28</v>
      </c>
    </row>
    <row r="320" spans="1:32" x14ac:dyDescent="0.2">
      <c r="A320" t="s">
        <v>3</v>
      </c>
      <c r="B320" t="s">
        <v>13</v>
      </c>
      <c r="E320">
        <v>2</v>
      </c>
      <c r="F320">
        <v>9</v>
      </c>
      <c r="H320">
        <v>250</v>
      </c>
      <c r="I320">
        <v>0</v>
      </c>
      <c r="J320">
        <v>0</v>
      </c>
      <c r="K320">
        <v>0</v>
      </c>
      <c r="O320" t="s">
        <v>21</v>
      </c>
      <c r="Q320" t="str">
        <f t="shared" si="64"/>
        <v/>
      </c>
      <c r="R320" t="str">
        <f t="shared" si="65"/>
        <v/>
      </c>
      <c r="S320" t="str">
        <f t="shared" si="66"/>
        <v/>
      </c>
      <c r="U320" t="s">
        <v>28</v>
      </c>
      <c r="W320" t="str">
        <f t="shared" si="55"/>
        <v/>
      </c>
      <c r="X320" t="str">
        <f t="shared" si="56"/>
        <v/>
      </c>
      <c r="Y320" t="str">
        <f t="shared" si="57"/>
        <v/>
      </c>
      <c r="Z320" t="str">
        <f t="shared" si="58"/>
        <v/>
      </c>
      <c r="AA320" t="str">
        <f t="shared" si="59"/>
        <v/>
      </c>
      <c r="AB320" t="str">
        <f t="shared" si="60"/>
        <v/>
      </c>
      <c r="AC320" t="str">
        <f t="shared" si="61"/>
        <v/>
      </c>
      <c r="AD320" t="str">
        <f t="shared" si="62"/>
        <v/>
      </c>
      <c r="AF320" t="s">
        <v>28</v>
      </c>
    </row>
    <row r="321" spans="1:32" x14ac:dyDescent="0.2">
      <c r="A321" t="s">
        <v>3</v>
      </c>
      <c r="B321" t="s">
        <v>15</v>
      </c>
      <c r="D321">
        <v>65</v>
      </c>
      <c r="E321">
        <v>66.599999999999994</v>
      </c>
      <c r="F321">
        <v>364</v>
      </c>
      <c r="G321">
        <v>2.5</v>
      </c>
      <c r="H321">
        <v>34923</v>
      </c>
      <c r="I321">
        <v>2.5</v>
      </c>
      <c r="J321">
        <v>2.5</v>
      </c>
      <c r="K321">
        <v>2.5</v>
      </c>
      <c r="O321" t="s">
        <v>41</v>
      </c>
      <c r="Q321" t="str">
        <f t="shared" si="64"/>
        <v/>
      </c>
      <c r="R321" t="str">
        <f t="shared" si="65"/>
        <v>P</v>
      </c>
      <c r="S321" t="str">
        <f t="shared" si="66"/>
        <v/>
      </c>
      <c r="U321" t="str">
        <f t="shared" si="54"/>
        <v>P</v>
      </c>
      <c r="W321" t="str">
        <f t="shared" si="55"/>
        <v/>
      </c>
      <c r="X321" t="str">
        <f t="shared" si="56"/>
        <v/>
      </c>
      <c r="Y321" t="str">
        <f t="shared" si="57"/>
        <v/>
      </c>
      <c r="Z321" t="str">
        <f t="shared" si="58"/>
        <v/>
      </c>
      <c r="AA321" t="str">
        <f t="shared" si="59"/>
        <v>I</v>
      </c>
      <c r="AB321" t="str">
        <f t="shared" si="60"/>
        <v/>
      </c>
      <c r="AC321" t="str">
        <f t="shared" si="61"/>
        <v/>
      </c>
      <c r="AD321" t="str">
        <f t="shared" si="62"/>
        <v/>
      </c>
      <c r="AF321" t="str">
        <f t="shared" si="63"/>
        <v>I</v>
      </c>
    </row>
    <row r="322" spans="1:32" x14ac:dyDescent="0.2">
      <c r="A322" t="s">
        <v>3</v>
      </c>
      <c r="B322" t="s">
        <v>15</v>
      </c>
      <c r="D322">
        <v>202</v>
      </c>
      <c r="E322">
        <v>933</v>
      </c>
      <c r="F322">
        <v>845</v>
      </c>
      <c r="G322">
        <v>15</v>
      </c>
      <c r="H322">
        <v>2.5</v>
      </c>
      <c r="I322">
        <v>2.5</v>
      </c>
      <c r="J322">
        <v>2.5</v>
      </c>
      <c r="K322">
        <v>5</v>
      </c>
      <c r="O322" t="s">
        <v>41</v>
      </c>
      <c r="Q322" t="str">
        <f t="shared" si="64"/>
        <v>S</v>
      </c>
      <c r="R322" t="str">
        <f t="shared" si="65"/>
        <v/>
      </c>
      <c r="S322" t="str">
        <f t="shared" si="66"/>
        <v/>
      </c>
      <c r="U322" t="str">
        <f t="shared" si="54"/>
        <v>S</v>
      </c>
      <c r="W322" t="str">
        <f t="shared" si="55"/>
        <v/>
      </c>
      <c r="X322" t="str">
        <f t="shared" si="56"/>
        <v>Y</v>
      </c>
      <c r="Y322" t="str">
        <f t="shared" si="57"/>
        <v>D</v>
      </c>
      <c r="Z322" t="str">
        <f t="shared" si="58"/>
        <v/>
      </c>
      <c r="AA322" t="str">
        <f t="shared" si="59"/>
        <v/>
      </c>
      <c r="AB322" t="str">
        <f t="shared" si="60"/>
        <v/>
      </c>
      <c r="AC322" t="str">
        <f t="shared" si="61"/>
        <v/>
      </c>
      <c r="AD322" t="str">
        <f t="shared" si="62"/>
        <v/>
      </c>
      <c r="AF322" t="str">
        <f t="shared" si="63"/>
        <v>YD</v>
      </c>
    </row>
    <row r="323" spans="1:32" x14ac:dyDescent="0.2">
      <c r="A323" t="s">
        <v>3</v>
      </c>
      <c r="B323" t="s">
        <v>15</v>
      </c>
      <c r="D323">
        <v>138</v>
      </c>
      <c r="E323">
        <v>130</v>
      </c>
      <c r="F323">
        <v>1723</v>
      </c>
      <c r="G323">
        <v>12236</v>
      </c>
      <c r="H323">
        <v>34752</v>
      </c>
      <c r="I323">
        <v>5</v>
      </c>
      <c r="J323">
        <v>409</v>
      </c>
      <c r="K323">
        <v>127</v>
      </c>
      <c r="O323" t="s">
        <v>41</v>
      </c>
      <c r="Q323" t="str">
        <f t="shared" si="64"/>
        <v>S</v>
      </c>
      <c r="R323" t="str">
        <f t="shared" si="65"/>
        <v>P</v>
      </c>
      <c r="S323" t="str">
        <f t="shared" si="66"/>
        <v>D</v>
      </c>
      <c r="U323" t="str">
        <f t="shared" ref="U323:U386" si="67">_xlfn.CONCAT(Q323:S323)</f>
        <v>SPD</v>
      </c>
      <c r="W323" t="str">
        <f t="shared" ref="W323:W386" si="68">IF(ISBLANK(D323),"",IF(D323&gt;400,"S",""))</f>
        <v/>
      </c>
      <c r="X323" t="str">
        <f t="shared" ref="X323:X386" si="69">IF(ISBLANK(E323),"",IF(E323&gt;400,"Y",""))</f>
        <v/>
      </c>
      <c r="Y323" t="str">
        <f t="shared" ref="Y323:Y386" si="70">IF(ISBLANK(F323),"",IF(F323&gt;400,"D",""))</f>
        <v>D</v>
      </c>
      <c r="Z323" t="str">
        <f t="shared" ref="Z323:Z386" si="71">IF(ISBLANK(G323),"",IF(G323&gt;5000,"E",""))</f>
        <v>E</v>
      </c>
      <c r="AA323" t="str">
        <f t="shared" ref="AA323:AA386" si="72">IF(ISBLANK(H323),"",IF(H323&gt;5000,"I",""))</f>
        <v>I</v>
      </c>
      <c r="AB323" t="str">
        <f t="shared" ref="AB323:AB386" si="73">IF(ISBLANK(I323),"",IF(I323&gt;20,"T",""))</f>
        <v/>
      </c>
      <c r="AC323" t="str">
        <f t="shared" ref="AC323:AC386" si="74">IF(ISBLANK(J323),"",IF(J323&gt;20,"O",""))</f>
        <v>O</v>
      </c>
      <c r="AD323" t="str">
        <f t="shared" ref="AD323:AD386" si="75">IF(ISBLANK(K323),"",IF(K323&gt;230,"W",""))</f>
        <v/>
      </c>
      <c r="AF323" t="str">
        <f t="shared" ref="AF323:AF386" si="76">_xlfn.CONCAT(W323:AD323)</f>
        <v>DEIO</v>
      </c>
    </row>
    <row r="324" spans="1:32" x14ac:dyDescent="0.2">
      <c r="A324" t="s">
        <v>3</v>
      </c>
      <c r="B324" t="s">
        <v>15</v>
      </c>
      <c r="D324">
        <v>191</v>
      </c>
      <c r="E324">
        <v>67.5</v>
      </c>
      <c r="F324">
        <v>96</v>
      </c>
      <c r="G324">
        <v>6445</v>
      </c>
      <c r="H324">
        <v>4327</v>
      </c>
      <c r="I324">
        <v>2.5</v>
      </c>
      <c r="J324">
        <v>4</v>
      </c>
      <c r="K324">
        <v>2.5</v>
      </c>
      <c r="O324" t="s">
        <v>41</v>
      </c>
      <c r="Q324" t="str">
        <f t="shared" si="64"/>
        <v/>
      </c>
      <c r="R324" t="str">
        <f t="shared" si="65"/>
        <v>P</v>
      </c>
      <c r="S324" t="str">
        <f t="shared" si="66"/>
        <v/>
      </c>
      <c r="U324" t="str">
        <f t="shared" si="67"/>
        <v>P</v>
      </c>
      <c r="W324" t="str">
        <f t="shared" si="68"/>
        <v/>
      </c>
      <c r="X324" t="str">
        <f t="shared" si="69"/>
        <v/>
      </c>
      <c r="Y324" t="str">
        <f t="shared" si="70"/>
        <v/>
      </c>
      <c r="Z324" t="str">
        <f t="shared" si="71"/>
        <v>E</v>
      </c>
      <c r="AA324" t="str">
        <f t="shared" si="72"/>
        <v/>
      </c>
      <c r="AB324" t="str">
        <f t="shared" si="73"/>
        <v/>
      </c>
      <c r="AC324" t="str">
        <f t="shared" si="74"/>
        <v/>
      </c>
      <c r="AD324" t="str">
        <f t="shared" si="75"/>
        <v/>
      </c>
      <c r="AF324" t="str">
        <f t="shared" si="76"/>
        <v>E</v>
      </c>
    </row>
    <row r="325" spans="1:32" x14ac:dyDescent="0.2">
      <c r="A325" t="s">
        <v>3</v>
      </c>
      <c r="B325" t="s">
        <v>13</v>
      </c>
      <c r="O325" t="s">
        <v>21</v>
      </c>
      <c r="Q325" t="str">
        <f t="shared" si="64"/>
        <v/>
      </c>
      <c r="R325" t="str">
        <f t="shared" si="65"/>
        <v/>
      </c>
      <c r="S325" t="str">
        <f t="shared" si="66"/>
        <v/>
      </c>
      <c r="U325" t="s">
        <v>28</v>
      </c>
      <c r="W325" t="str">
        <f t="shared" si="68"/>
        <v/>
      </c>
      <c r="X325" t="str">
        <f t="shared" si="69"/>
        <v/>
      </c>
      <c r="Y325" t="str">
        <f t="shared" si="70"/>
        <v/>
      </c>
      <c r="Z325" t="str">
        <f t="shared" si="71"/>
        <v/>
      </c>
      <c r="AA325" t="str">
        <f t="shared" si="72"/>
        <v/>
      </c>
      <c r="AB325" t="str">
        <f t="shared" si="73"/>
        <v/>
      </c>
      <c r="AC325" t="str">
        <f t="shared" si="74"/>
        <v/>
      </c>
      <c r="AD325" t="str">
        <f t="shared" si="75"/>
        <v/>
      </c>
      <c r="AF325" t="s">
        <v>28</v>
      </c>
    </row>
    <row r="326" spans="1:32" x14ac:dyDescent="0.2">
      <c r="A326" t="s">
        <v>3</v>
      </c>
      <c r="B326" t="s">
        <v>14</v>
      </c>
      <c r="D326">
        <v>87</v>
      </c>
      <c r="E326">
        <v>599</v>
      </c>
      <c r="F326">
        <v>50.8</v>
      </c>
      <c r="G326">
        <v>2.5</v>
      </c>
      <c r="H326">
        <v>2.5</v>
      </c>
      <c r="I326">
        <v>8</v>
      </c>
      <c r="J326">
        <v>2.5</v>
      </c>
      <c r="K326">
        <v>2.5</v>
      </c>
      <c r="O326" t="s">
        <v>41</v>
      </c>
      <c r="Q326" t="str">
        <f t="shared" si="64"/>
        <v>S</v>
      </c>
      <c r="R326" t="str">
        <f t="shared" si="65"/>
        <v/>
      </c>
      <c r="S326" t="str">
        <f t="shared" si="66"/>
        <v/>
      </c>
      <c r="U326" t="str">
        <f t="shared" si="67"/>
        <v>S</v>
      </c>
      <c r="W326" t="str">
        <f t="shared" si="68"/>
        <v/>
      </c>
      <c r="X326" t="str">
        <f t="shared" si="69"/>
        <v>Y</v>
      </c>
      <c r="Y326" t="str">
        <f t="shared" si="70"/>
        <v/>
      </c>
      <c r="Z326" t="str">
        <f t="shared" si="71"/>
        <v/>
      </c>
      <c r="AA326" t="str">
        <f t="shared" si="72"/>
        <v/>
      </c>
      <c r="AB326" t="str">
        <f t="shared" si="73"/>
        <v/>
      </c>
      <c r="AC326" t="str">
        <f t="shared" si="74"/>
        <v/>
      </c>
      <c r="AD326" t="str">
        <f t="shared" si="75"/>
        <v/>
      </c>
      <c r="AF326" t="str">
        <f t="shared" si="76"/>
        <v>Y</v>
      </c>
    </row>
    <row r="327" spans="1:32" x14ac:dyDescent="0.2">
      <c r="A327" t="s">
        <v>3</v>
      </c>
      <c r="B327" t="s">
        <v>15</v>
      </c>
      <c r="D327">
        <v>508</v>
      </c>
      <c r="E327">
        <v>637</v>
      </c>
      <c r="F327">
        <v>4069</v>
      </c>
      <c r="G327">
        <v>104</v>
      </c>
      <c r="H327">
        <v>449</v>
      </c>
      <c r="I327">
        <v>2.5</v>
      </c>
      <c r="J327">
        <v>14</v>
      </c>
      <c r="K327">
        <v>2.5</v>
      </c>
      <c r="O327" t="s">
        <v>41</v>
      </c>
      <c r="Q327" t="str">
        <f t="shared" si="64"/>
        <v>S</v>
      </c>
      <c r="R327" t="str">
        <f t="shared" si="65"/>
        <v/>
      </c>
      <c r="S327" t="str">
        <f t="shared" si="66"/>
        <v/>
      </c>
      <c r="U327" t="str">
        <f t="shared" si="67"/>
        <v>S</v>
      </c>
      <c r="W327" t="str">
        <f t="shared" si="68"/>
        <v>S</v>
      </c>
      <c r="X327" t="str">
        <f t="shared" si="69"/>
        <v>Y</v>
      </c>
      <c r="Y327" t="str">
        <f t="shared" si="70"/>
        <v>D</v>
      </c>
      <c r="Z327" t="str">
        <f t="shared" si="71"/>
        <v/>
      </c>
      <c r="AA327" t="str">
        <f t="shared" si="72"/>
        <v/>
      </c>
      <c r="AB327" t="str">
        <f t="shared" si="73"/>
        <v/>
      </c>
      <c r="AC327" t="str">
        <f t="shared" si="74"/>
        <v/>
      </c>
      <c r="AD327" t="str">
        <f t="shared" si="75"/>
        <v/>
      </c>
      <c r="AF327" t="str">
        <f t="shared" si="76"/>
        <v>SYD</v>
      </c>
    </row>
    <row r="328" spans="1:32" x14ac:dyDescent="0.2">
      <c r="A328" t="s">
        <v>3</v>
      </c>
      <c r="B328" t="s">
        <v>14</v>
      </c>
      <c r="D328">
        <v>33</v>
      </c>
      <c r="E328" s="8">
        <v>0</v>
      </c>
      <c r="F328">
        <v>113</v>
      </c>
      <c r="G328">
        <v>13</v>
      </c>
      <c r="H328">
        <v>18</v>
      </c>
      <c r="I328">
        <v>0</v>
      </c>
      <c r="J328">
        <v>0</v>
      </c>
      <c r="K328">
        <v>0</v>
      </c>
      <c r="O328" t="s">
        <v>41</v>
      </c>
      <c r="Q328" t="str">
        <f t="shared" si="64"/>
        <v/>
      </c>
      <c r="R328" t="str">
        <f t="shared" si="65"/>
        <v/>
      </c>
      <c r="S328" t="str">
        <f t="shared" si="66"/>
        <v/>
      </c>
      <c r="U328" t="s">
        <v>28</v>
      </c>
      <c r="W328" t="str">
        <f t="shared" si="68"/>
        <v/>
      </c>
      <c r="X328" t="str">
        <f t="shared" si="69"/>
        <v/>
      </c>
      <c r="Y328" t="str">
        <f t="shared" si="70"/>
        <v/>
      </c>
      <c r="Z328" t="str">
        <f t="shared" si="71"/>
        <v/>
      </c>
      <c r="AA328" t="str">
        <f t="shared" si="72"/>
        <v/>
      </c>
      <c r="AB328" t="str">
        <f t="shared" si="73"/>
        <v/>
      </c>
      <c r="AC328" t="str">
        <f t="shared" si="74"/>
        <v/>
      </c>
      <c r="AD328" t="str">
        <f t="shared" si="75"/>
        <v/>
      </c>
      <c r="AF328" t="s">
        <v>28</v>
      </c>
    </row>
    <row r="329" spans="1:32" x14ac:dyDescent="0.2">
      <c r="A329" t="s">
        <v>3</v>
      </c>
      <c r="B329" t="s">
        <v>15</v>
      </c>
      <c r="D329">
        <v>110</v>
      </c>
      <c r="E329">
        <v>84</v>
      </c>
      <c r="F329">
        <v>235</v>
      </c>
      <c r="G329">
        <v>20082</v>
      </c>
      <c r="H329">
        <v>584</v>
      </c>
      <c r="I329">
        <v>43</v>
      </c>
      <c r="J329">
        <v>107</v>
      </c>
      <c r="K329">
        <v>104</v>
      </c>
      <c r="O329" t="s">
        <v>41</v>
      </c>
      <c r="Q329" t="str">
        <f t="shared" si="64"/>
        <v/>
      </c>
      <c r="R329" t="str">
        <f t="shared" si="65"/>
        <v>P</v>
      </c>
      <c r="S329" t="str">
        <f t="shared" si="66"/>
        <v>D</v>
      </c>
      <c r="U329" t="str">
        <f t="shared" si="67"/>
        <v>PD</v>
      </c>
      <c r="W329" t="str">
        <f t="shared" si="68"/>
        <v/>
      </c>
      <c r="X329" t="str">
        <f t="shared" si="69"/>
        <v/>
      </c>
      <c r="Y329" t="str">
        <f t="shared" si="70"/>
        <v/>
      </c>
      <c r="Z329" t="str">
        <f t="shared" si="71"/>
        <v>E</v>
      </c>
      <c r="AA329" t="str">
        <f t="shared" si="72"/>
        <v/>
      </c>
      <c r="AB329" t="str">
        <f t="shared" si="73"/>
        <v>T</v>
      </c>
      <c r="AC329" t="str">
        <f t="shared" si="74"/>
        <v>O</v>
      </c>
      <c r="AD329" t="str">
        <f t="shared" si="75"/>
        <v/>
      </c>
      <c r="AF329" t="str">
        <f t="shared" si="76"/>
        <v>ETO</v>
      </c>
    </row>
    <row r="330" spans="1:32" x14ac:dyDescent="0.2">
      <c r="A330" t="s">
        <v>3</v>
      </c>
      <c r="B330" t="s">
        <v>15</v>
      </c>
      <c r="D330">
        <v>158</v>
      </c>
      <c r="E330" s="8">
        <v>85</v>
      </c>
      <c r="F330">
        <v>831</v>
      </c>
      <c r="H330">
        <v>0</v>
      </c>
      <c r="I330">
        <v>48</v>
      </c>
      <c r="J330">
        <v>28</v>
      </c>
      <c r="K330">
        <v>46</v>
      </c>
      <c r="O330" t="s">
        <v>21</v>
      </c>
      <c r="Q330" t="str">
        <f t="shared" si="64"/>
        <v>S</v>
      </c>
      <c r="R330" t="str">
        <f t="shared" si="65"/>
        <v/>
      </c>
      <c r="S330" t="str">
        <f t="shared" si="66"/>
        <v>D</v>
      </c>
      <c r="U330" t="str">
        <f t="shared" si="67"/>
        <v>SD</v>
      </c>
      <c r="W330" t="str">
        <f t="shared" si="68"/>
        <v/>
      </c>
      <c r="X330" t="str">
        <f t="shared" si="69"/>
        <v/>
      </c>
      <c r="Y330" t="str">
        <f t="shared" si="70"/>
        <v>D</v>
      </c>
      <c r="Z330" t="str">
        <f t="shared" si="71"/>
        <v/>
      </c>
      <c r="AA330" t="str">
        <f t="shared" si="72"/>
        <v/>
      </c>
      <c r="AB330" t="str">
        <f t="shared" si="73"/>
        <v>T</v>
      </c>
      <c r="AC330" t="str">
        <f t="shared" si="74"/>
        <v>O</v>
      </c>
      <c r="AD330" t="str">
        <f t="shared" si="75"/>
        <v/>
      </c>
      <c r="AF330" t="str">
        <f t="shared" si="76"/>
        <v>DTO</v>
      </c>
    </row>
    <row r="331" spans="1:32" x14ac:dyDescent="0.2">
      <c r="A331" t="s">
        <v>3</v>
      </c>
      <c r="B331" t="s">
        <v>15</v>
      </c>
      <c r="D331">
        <v>154</v>
      </c>
      <c r="E331">
        <v>1313</v>
      </c>
      <c r="F331">
        <v>534</v>
      </c>
      <c r="G331">
        <v>42</v>
      </c>
      <c r="H331">
        <v>2.5</v>
      </c>
      <c r="I331">
        <v>5</v>
      </c>
      <c r="J331">
        <v>6</v>
      </c>
      <c r="K331">
        <v>21</v>
      </c>
      <c r="O331" t="s">
        <v>41</v>
      </c>
      <c r="Q331" t="str">
        <f t="shared" si="64"/>
        <v>S</v>
      </c>
      <c r="R331" t="str">
        <f t="shared" si="65"/>
        <v/>
      </c>
      <c r="S331" t="str">
        <f t="shared" si="66"/>
        <v/>
      </c>
      <c r="U331" t="str">
        <f t="shared" si="67"/>
        <v>S</v>
      </c>
      <c r="W331" t="str">
        <f t="shared" si="68"/>
        <v/>
      </c>
      <c r="X331" t="str">
        <f t="shared" si="69"/>
        <v>Y</v>
      </c>
      <c r="Y331" t="str">
        <f t="shared" si="70"/>
        <v>D</v>
      </c>
      <c r="Z331" t="str">
        <f t="shared" si="71"/>
        <v/>
      </c>
      <c r="AA331" t="str">
        <f t="shared" si="72"/>
        <v/>
      </c>
      <c r="AB331" t="str">
        <f t="shared" si="73"/>
        <v/>
      </c>
      <c r="AC331" t="str">
        <f t="shared" si="74"/>
        <v/>
      </c>
      <c r="AD331" t="str">
        <f t="shared" si="75"/>
        <v/>
      </c>
      <c r="AF331" t="str">
        <f t="shared" si="76"/>
        <v>YD</v>
      </c>
    </row>
    <row r="332" spans="1:32" x14ac:dyDescent="0.2">
      <c r="A332" t="s">
        <v>3</v>
      </c>
      <c r="B332" t="s">
        <v>15</v>
      </c>
      <c r="D332">
        <v>117</v>
      </c>
      <c r="E332">
        <v>963</v>
      </c>
      <c r="F332">
        <v>574</v>
      </c>
      <c r="G332">
        <v>7126</v>
      </c>
      <c r="H332">
        <v>24</v>
      </c>
      <c r="I332">
        <v>5</v>
      </c>
      <c r="J332">
        <v>10</v>
      </c>
      <c r="K332">
        <v>2.5</v>
      </c>
      <c r="O332" t="s">
        <v>41</v>
      </c>
      <c r="Q332" t="str">
        <f t="shared" si="64"/>
        <v>S</v>
      </c>
      <c r="R332" t="str">
        <f t="shared" si="65"/>
        <v>P</v>
      </c>
      <c r="S332" t="str">
        <f t="shared" si="66"/>
        <v/>
      </c>
      <c r="U332" t="str">
        <f t="shared" si="67"/>
        <v>SP</v>
      </c>
      <c r="W332" t="str">
        <f t="shared" si="68"/>
        <v/>
      </c>
      <c r="X332" t="str">
        <f t="shared" si="69"/>
        <v>Y</v>
      </c>
      <c r="Y332" t="str">
        <f t="shared" si="70"/>
        <v>D</v>
      </c>
      <c r="Z332" t="str">
        <f t="shared" si="71"/>
        <v>E</v>
      </c>
      <c r="AA332" t="str">
        <f t="shared" si="72"/>
        <v/>
      </c>
      <c r="AB332" t="str">
        <f t="shared" si="73"/>
        <v/>
      </c>
      <c r="AC332" t="str">
        <f t="shared" si="74"/>
        <v/>
      </c>
      <c r="AD332" t="str">
        <f t="shared" si="75"/>
        <v/>
      </c>
      <c r="AF332" t="str">
        <f t="shared" si="76"/>
        <v>YDE</v>
      </c>
    </row>
    <row r="333" spans="1:32" x14ac:dyDescent="0.2">
      <c r="A333" t="s">
        <v>3</v>
      </c>
      <c r="B333" t="s">
        <v>15</v>
      </c>
      <c r="D333" s="8">
        <v>92</v>
      </c>
      <c r="E333" s="8">
        <v>0</v>
      </c>
      <c r="F333" s="8">
        <v>1743</v>
      </c>
      <c r="G333" s="8">
        <v>1559</v>
      </c>
      <c r="H333" s="8">
        <v>0</v>
      </c>
      <c r="I333" s="8"/>
      <c r="J333" s="8">
        <v>9</v>
      </c>
      <c r="K333" s="8">
        <v>0</v>
      </c>
      <c r="O333" t="s">
        <v>21</v>
      </c>
      <c r="Q333" t="str">
        <f t="shared" si="64"/>
        <v>S</v>
      </c>
      <c r="R333" t="str">
        <f t="shared" si="65"/>
        <v/>
      </c>
      <c r="S333" t="str">
        <f t="shared" si="66"/>
        <v/>
      </c>
      <c r="U333" t="str">
        <f t="shared" si="67"/>
        <v>S</v>
      </c>
      <c r="W333" t="str">
        <f t="shared" si="68"/>
        <v/>
      </c>
      <c r="X333" t="str">
        <f t="shared" si="69"/>
        <v/>
      </c>
      <c r="Y333" t="str">
        <f t="shared" si="70"/>
        <v>D</v>
      </c>
      <c r="Z333" t="str">
        <f t="shared" si="71"/>
        <v/>
      </c>
      <c r="AA333" t="str">
        <f t="shared" si="72"/>
        <v/>
      </c>
      <c r="AB333" t="str">
        <f t="shared" si="73"/>
        <v/>
      </c>
      <c r="AC333" t="str">
        <f t="shared" si="74"/>
        <v/>
      </c>
      <c r="AD333" t="str">
        <f t="shared" si="75"/>
        <v/>
      </c>
      <c r="AF333" t="str">
        <f t="shared" si="76"/>
        <v>D</v>
      </c>
    </row>
    <row r="334" spans="1:32" x14ac:dyDescent="0.2">
      <c r="A334" t="s">
        <v>3</v>
      </c>
      <c r="B334" t="s">
        <v>13</v>
      </c>
      <c r="D334">
        <v>253</v>
      </c>
      <c r="E334">
        <v>100</v>
      </c>
      <c r="F334">
        <v>10249</v>
      </c>
      <c r="I334">
        <v>2.5</v>
      </c>
      <c r="J334">
        <v>2.5</v>
      </c>
      <c r="K334">
        <v>2.5</v>
      </c>
      <c r="O334" t="s">
        <v>21</v>
      </c>
      <c r="Q334" t="str">
        <f t="shared" si="64"/>
        <v>S</v>
      </c>
      <c r="R334" t="str">
        <f t="shared" si="65"/>
        <v/>
      </c>
      <c r="S334" t="str">
        <f t="shared" si="66"/>
        <v/>
      </c>
      <c r="U334" t="str">
        <f t="shared" si="67"/>
        <v>S</v>
      </c>
      <c r="W334" t="str">
        <f t="shared" si="68"/>
        <v/>
      </c>
      <c r="X334" t="str">
        <f t="shared" si="69"/>
        <v/>
      </c>
      <c r="Y334" t="str">
        <f t="shared" si="70"/>
        <v>D</v>
      </c>
      <c r="Z334" t="str">
        <f t="shared" si="71"/>
        <v/>
      </c>
      <c r="AA334" t="str">
        <f t="shared" si="72"/>
        <v/>
      </c>
      <c r="AB334" t="str">
        <f t="shared" si="73"/>
        <v/>
      </c>
      <c r="AC334" t="str">
        <f t="shared" si="74"/>
        <v/>
      </c>
      <c r="AD334" t="str">
        <f t="shared" si="75"/>
        <v/>
      </c>
      <c r="AF334" t="str">
        <f t="shared" si="76"/>
        <v>D</v>
      </c>
    </row>
    <row r="335" spans="1:32" x14ac:dyDescent="0.2">
      <c r="A335" t="s">
        <v>3</v>
      </c>
      <c r="B335" t="s">
        <v>15</v>
      </c>
      <c r="G335">
        <v>65600</v>
      </c>
      <c r="H335">
        <v>4031</v>
      </c>
      <c r="I335">
        <v>371</v>
      </c>
      <c r="J335">
        <v>0</v>
      </c>
      <c r="K335">
        <v>9</v>
      </c>
      <c r="O335" t="s">
        <v>21</v>
      </c>
      <c r="Q335" t="str">
        <f t="shared" si="64"/>
        <v/>
      </c>
      <c r="R335" t="str">
        <f t="shared" si="65"/>
        <v>P</v>
      </c>
      <c r="S335" t="str">
        <f t="shared" si="66"/>
        <v>D</v>
      </c>
      <c r="U335" t="str">
        <f t="shared" si="67"/>
        <v>PD</v>
      </c>
      <c r="W335" t="str">
        <f t="shared" si="68"/>
        <v/>
      </c>
      <c r="X335" t="str">
        <f t="shared" si="69"/>
        <v/>
      </c>
      <c r="Y335" t="str">
        <f t="shared" si="70"/>
        <v/>
      </c>
      <c r="Z335" t="str">
        <f t="shared" si="71"/>
        <v>E</v>
      </c>
      <c r="AA335" t="str">
        <f t="shared" si="72"/>
        <v/>
      </c>
      <c r="AB335" t="str">
        <f t="shared" si="73"/>
        <v>T</v>
      </c>
      <c r="AC335" t="str">
        <f t="shared" si="74"/>
        <v/>
      </c>
      <c r="AD335" t="str">
        <f t="shared" si="75"/>
        <v/>
      </c>
      <c r="AF335" t="str">
        <f t="shared" si="76"/>
        <v>ET</v>
      </c>
    </row>
    <row r="336" spans="1:32" x14ac:dyDescent="0.2">
      <c r="A336" t="s">
        <v>3</v>
      </c>
      <c r="B336" t="s">
        <v>15</v>
      </c>
      <c r="D336">
        <v>97</v>
      </c>
      <c r="E336" s="8">
        <v>60</v>
      </c>
      <c r="F336">
        <v>374</v>
      </c>
      <c r="G336">
        <v>2</v>
      </c>
      <c r="H336">
        <v>282</v>
      </c>
      <c r="I336">
        <v>125</v>
      </c>
      <c r="J336">
        <v>0</v>
      </c>
      <c r="K336">
        <v>7</v>
      </c>
      <c r="O336" t="s">
        <v>41</v>
      </c>
      <c r="Q336" t="str">
        <f t="shared" si="64"/>
        <v/>
      </c>
      <c r="R336" t="str">
        <f t="shared" si="65"/>
        <v/>
      </c>
      <c r="S336" t="str">
        <f t="shared" si="66"/>
        <v>D</v>
      </c>
      <c r="U336" t="str">
        <f t="shared" si="67"/>
        <v>D</v>
      </c>
      <c r="W336" t="str">
        <f t="shared" si="68"/>
        <v/>
      </c>
      <c r="X336" t="str">
        <f t="shared" si="69"/>
        <v/>
      </c>
      <c r="Y336" t="str">
        <f t="shared" si="70"/>
        <v/>
      </c>
      <c r="Z336" t="str">
        <f t="shared" si="71"/>
        <v/>
      </c>
      <c r="AA336" t="str">
        <f t="shared" si="72"/>
        <v/>
      </c>
      <c r="AB336" t="str">
        <f t="shared" si="73"/>
        <v>T</v>
      </c>
      <c r="AC336" t="str">
        <f t="shared" si="74"/>
        <v/>
      </c>
      <c r="AD336" t="str">
        <f t="shared" si="75"/>
        <v/>
      </c>
      <c r="AF336" t="str">
        <f t="shared" si="76"/>
        <v>T</v>
      </c>
    </row>
    <row r="337" spans="1:32" x14ac:dyDescent="0.2">
      <c r="A337" t="s">
        <v>3</v>
      </c>
      <c r="B337" t="s">
        <v>14</v>
      </c>
      <c r="E337">
        <v>55</v>
      </c>
      <c r="G337">
        <v>538</v>
      </c>
      <c r="H337">
        <v>417</v>
      </c>
      <c r="I337">
        <v>21</v>
      </c>
      <c r="J337">
        <v>14</v>
      </c>
      <c r="K337">
        <v>5</v>
      </c>
      <c r="O337" t="s">
        <v>21</v>
      </c>
      <c r="Q337" t="str">
        <f t="shared" si="64"/>
        <v/>
      </c>
      <c r="R337" t="str">
        <f t="shared" si="65"/>
        <v/>
      </c>
      <c r="S337" t="str">
        <f t="shared" si="66"/>
        <v>D</v>
      </c>
      <c r="U337" t="str">
        <f t="shared" si="67"/>
        <v>D</v>
      </c>
      <c r="W337" t="str">
        <f t="shared" si="68"/>
        <v/>
      </c>
      <c r="X337" t="str">
        <f t="shared" si="69"/>
        <v/>
      </c>
      <c r="Y337" t="str">
        <f t="shared" si="70"/>
        <v/>
      </c>
      <c r="Z337" t="str">
        <f t="shared" si="71"/>
        <v/>
      </c>
      <c r="AA337" t="str">
        <f t="shared" si="72"/>
        <v/>
      </c>
      <c r="AB337" t="str">
        <f t="shared" si="73"/>
        <v>T</v>
      </c>
      <c r="AC337" t="str">
        <f t="shared" si="74"/>
        <v/>
      </c>
      <c r="AD337" t="str">
        <f t="shared" si="75"/>
        <v/>
      </c>
      <c r="AF337" t="str">
        <f t="shared" si="76"/>
        <v>T</v>
      </c>
    </row>
    <row r="338" spans="1:32" x14ac:dyDescent="0.2">
      <c r="A338" t="s">
        <v>3</v>
      </c>
      <c r="B338" t="s">
        <v>15</v>
      </c>
      <c r="D338">
        <v>53.9</v>
      </c>
      <c r="E338">
        <v>108</v>
      </c>
      <c r="F338">
        <v>137</v>
      </c>
      <c r="G338">
        <v>12</v>
      </c>
      <c r="H338">
        <v>291</v>
      </c>
      <c r="I338">
        <v>10</v>
      </c>
      <c r="J338">
        <v>29</v>
      </c>
      <c r="K338">
        <v>2.5</v>
      </c>
      <c r="O338" t="s">
        <v>41</v>
      </c>
      <c r="Q338" t="str">
        <f t="shared" si="64"/>
        <v/>
      </c>
      <c r="R338" t="str">
        <f t="shared" si="65"/>
        <v/>
      </c>
      <c r="S338" t="str">
        <f t="shared" si="66"/>
        <v>D</v>
      </c>
      <c r="U338" t="str">
        <f t="shared" si="67"/>
        <v>D</v>
      </c>
      <c r="W338" t="str">
        <f t="shared" si="68"/>
        <v/>
      </c>
      <c r="X338" t="str">
        <f t="shared" si="69"/>
        <v/>
      </c>
      <c r="Y338" t="str">
        <f t="shared" si="70"/>
        <v/>
      </c>
      <c r="Z338" t="str">
        <f t="shared" si="71"/>
        <v/>
      </c>
      <c r="AA338" t="str">
        <f t="shared" si="72"/>
        <v/>
      </c>
      <c r="AB338" t="str">
        <f t="shared" si="73"/>
        <v/>
      </c>
      <c r="AC338" t="str">
        <f t="shared" si="74"/>
        <v>O</v>
      </c>
      <c r="AD338" t="str">
        <f t="shared" si="75"/>
        <v/>
      </c>
      <c r="AF338" t="str">
        <f t="shared" si="76"/>
        <v>O</v>
      </c>
    </row>
    <row r="339" spans="1:32" x14ac:dyDescent="0.2">
      <c r="A339" t="s">
        <v>3</v>
      </c>
      <c r="B339" t="s">
        <v>15</v>
      </c>
      <c r="D339">
        <v>95</v>
      </c>
      <c r="E339">
        <v>1279</v>
      </c>
      <c r="F339">
        <v>1159</v>
      </c>
      <c r="G339">
        <v>245</v>
      </c>
      <c r="H339">
        <v>74</v>
      </c>
      <c r="I339">
        <v>7</v>
      </c>
      <c r="J339">
        <v>10</v>
      </c>
      <c r="K339">
        <v>19</v>
      </c>
      <c r="O339" t="s">
        <v>41</v>
      </c>
      <c r="Q339" t="str">
        <f t="shared" si="64"/>
        <v>S</v>
      </c>
      <c r="R339" t="str">
        <f t="shared" si="65"/>
        <v/>
      </c>
      <c r="S339" t="str">
        <f t="shared" si="66"/>
        <v/>
      </c>
      <c r="U339" t="str">
        <f t="shared" si="67"/>
        <v>S</v>
      </c>
      <c r="W339" t="str">
        <f t="shared" si="68"/>
        <v/>
      </c>
      <c r="X339" t="str">
        <f t="shared" si="69"/>
        <v>Y</v>
      </c>
      <c r="Y339" t="str">
        <f t="shared" si="70"/>
        <v>D</v>
      </c>
      <c r="Z339" t="str">
        <f t="shared" si="71"/>
        <v/>
      </c>
      <c r="AA339" t="str">
        <f t="shared" si="72"/>
        <v/>
      </c>
      <c r="AB339" t="str">
        <f t="shared" si="73"/>
        <v/>
      </c>
      <c r="AC339" t="str">
        <f t="shared" si="74"/>
        <v/>
      </c>
      <c r="AD339" t="str">
        <f t="shared" si="75"/>
        <v/>
      </c>
      <c r="AF339" t="str">
        <f t="shared" si="76"/>
        <v>YD</v>
      </c>
    </row>
    <row r="340" spans="1:32" x14ac:dyDescent="0.2">
      <c r="A340" t="s">
        <v>3</v>
      </c>
      <c r="B340" t="s">
        <v>15</v>
      </c>
      <c r="D340">
        <v>24.2</v>
      </c>
      <c r="E340">
        <v>130</v>
      </c>
      <c r="F340">
        <v>480</v>
      </c>
      <c r="G340">
        <v>32</v>
      </c>
      <c r="I340">
        <v>5</v>
      </c>
      <c r="J340">
        <v>2.5</v>
      </c>
      <c r="K340">
        <v>290</v>
      </c>
      <c r="O340" t="s">
        <v>21</v>
      </c>
      <c r="Q340" t="str">
        <f t="shared" si="64"/>
        <v>S</v>
      </c>
      <c r="R340" t="str">
        <f t="shared" si="65"/>
        <v/>
      </c>
      <c r="S340" t="str">
        <f t="shared" si="66"/>
        <v>D</v>
      </c>
      <c r="U340" t="str">
        <f t="shared" si="67"/>
        <v>SD</v>
      </c>
      <c r="W340" t="str">
        <f t="shared" si="68"/>
        <v/>
      </c>
      <c r="X340" t="str">
        <f t="shared" si="69"/>
        <v/>
      </c>
      <c r="Y340" t="str">
        <f t="shared" si="70"/>
        <v>D</v>
      </c>
      <c r="Z340" t="str">
        <f t="shared" si="71"/>
        <v/>
      </c>
      <c r="AA340" t="str">
        <f t="shared" si="72"/>
        <v/>
      </c>
      <c r="AB340" t="str">
        <f t="shared" si="73"/>
        <v/>
      </c>
      <c r="AC340" t="str">
        <f t="shared" si="74"/>
        <v/>
      </c>
      <c r="AD340" t="str">
        <f t="shared" si="75"/>
        <v>W</v>
      </c>
      <c r="AF340" t="str">
        <f t="shared" si="76"/>
        <v>DW</v>
      </c>
    </row>
    <row r="341" spans="1:32" x14ac:dyDescent="0.2">
      <c r="A341" t="s">
        <v>3</v>
      </c>
      <c r="B341" t="s">
        <v>15</v>
      </c>
      <c r="D341">
        <v>60.9</v>
      </c>
      <c r="E341">
        <v>317</v>
      </c>
      <c r="F341">
        <v>878</v>
      </c>
      <c r="G341">
        <v>72</v>
      </c>
      <c r="H341">
        <v>405</v>
      </c>
      <c r="I341">
        <v>5</v>
      </c>
      <c r="J341">
        <v>4</v>
      </c>
      <c r="K341">
        <v>2.5</v>
      </c>
      <c r="O341" t="s">
        <v>41</v>
      </c>
      <c r="Q341" t="str">
        <f t="shared" ref="Q341:Q403" si="77">IF(OR(W341="S",X341="Y",Y341="D"),"S","")</f>
        <v>S</v>
      </c>
      <c r="R341" t="str">
        <f t="shared" ref="R341:R403" si="78">IF(OR(Z341="E",AA341="I"),"P","")</f>
        <v/>
      </c>
      <c r="S341" t="str">
        <f t="shared" ref="S341:S403" si="79">IF(OR(AB341="T",AC341="O",AD341="W"),"D","")</f>
        <v/>
      </c>
      <c r="U341" t="str">
        <f t="shared" si="67"/>
        <v>S</v>
      </c>
      <c r="W341" t="str">
        <f t="shared" si="68"/>
        <v/>
      </c>
      <c r="X341" t="str">
        <f t="shared" si="69"/>
        <v/>
      </c>
      <c r="Y341" t="str">
        <f t="shared" si="70"/>
        <v>D</v>
      </c>
      <c r="Z341" t="str">
        <f t="shared" si="71"/>
        <v/>
      </c>
      <c r="AA341" t="str">
        <f t="shared" si="72"/>
        <v/>
      </c>
      <c r="AB341" t="str">
        <f t="shared" si="73"/>
        <v/>
      </c>
      <c r="AC341" t="str">
        <f t="shared" si="74"/>
        <v/>
      </c>
      <c r="AD341" t="str">
        <f t="shared" si="75"/>
        <v/>
      </c>
      <c r="AF341" t="str">
        <f t="shared" si="76"/>
        <v>D</v>
      </c>
    </row>
    <row r="342" spans="1:32" x14ac:dyDescent="0.2">
      <c r="A342" t="s">
        <v>3</v>
      </c>
      <c r="B342" t="s">
        <v>15</v>
      </c>
      <c r="O342" t="s">
        <v>21</v>
      </c>
      <c r="Q342" t="str">
        <f t="shared" si="77"/>
        <v/>
      </c>
      <c r="R342" t="str">
        <f t="shared" si="78"/>
        <v/>
      </c>
      <c r="S342" t="str">
        <f t="shared" si="79"/>
        <v/>
      </c>
      <c r="U342" t="s">
        <v>28</v>
      </c>
      <c r="W342" t="str">
        <f t="shared" si="68"/>
        <v/>
      </c>
      <c r="X342" t="str">
        <f t="shared" si="69"/>
        <v/>
      </c>
      <c r="Y342" t="str">
        <f t="shared" si="70"/>
        <v/>
      </c>
      <c r="Z342" t="str">
        <f t="shared" si="71"/>
        <v/>
      </c>
      <c r="AA342" t="str">
        <f t="shared" si="72"/>
        <v/>
      </c>
      <c r="AB342" t="str">
        <f t="shared" si="73"/>
        <v/>
      </c>
      <c r="AC342" t="str">
        <f t="shared" si="74"/>
        <v/>
      </c>
      <c r="AD342" t="str">
        <f t="shared" si="75"/>
        <v/>
      </c>
      <c r="AF342" t="s">
        <v>28</v>
      </c>
    </row>
    <row r="343" spans="1:32" x14ac:dyDescent="0.2">
      <c r="A343" t="s">
        <v>3</v>
      </c>
      <c r="B343" t="s">
        <v>13</v>
      </c>
      <c r="G343" s="8"/>
      <c r="H343" s="8"/>
      <c r="I343" s="8"/>
      <c r="J343" s="8"/>
      <c r="K343" s="8"/>
      <c r="O343" t="s">
        <v>21</v>
      </c>
      <c r="Q343" t="str">
        <f t="shared" si="77"/>
        <v/>
      </c>
      <c r="R343" t="str">
        <f t="shared" si="78"/>
        <v/>
      </c>
      <c r="S343" t="str">
        <f t="shared" si="79"/>
        <v/>
      </c>
      <c r="U343" t="s">
        <v>28</v>
      </c>
      <c r="W343" t="str">
        <f t="shared" si="68"/>
        <v/>
      </c>
      <c r="X343" t="str">
        <f t="shared" si="69"/>
        <v/>
      </c>
      <c r="Y343" t="str">
        <f t="shared" si="70"/>
        <v/>
      </c>
      <c r="Z343" t="str">
        <f t="shared" si="71"/>
        <v/>
      </c>
      <c r="AA343" t="str">
        <f t="shared" si="72"/>
        <v/>
      </c>
      <c r="AB343" t="str">
        <f t="shared" si="73"/>
        <v/>
      </c>
      <c r="AC343" t="str">
        <f t="shared" si="74"/>
        <v/>
      </c>
      <c r="AD343" t="str">
        <f t="shared" si="75"/>
        <v/>
      </c>
      <c r="AF343" t="s">
        <v>28</v>
      </c>
    </row>
    <row r="344" spans="1:32" x14ac:dyDescent="0.2">
      <c r="A344" t="s">
        <v>3</v>
      </c>
      <c r="B344" t="s">
        <v>15</v>
      </c>
      <c r="D344">
        <v>88</v>
      </c>
      <c r="E344">
        <v>35.700000000000003</v>
      </c>
      <c r="F344">
        <v>2102</v>
      </c>
      <c r="G344">
        <v>934</v>
      </c>
      <c r="H344">
        <v>306</v>
      </c>
      <c r="I344">
        <v>2.5</v>
      </c>
      <c r="J344">
        <v>2.5</v>
      </c>
      <c r="K344">
        <v>140</v>
      </c>
      <c r="O344" t="s">
        <v>41</v>
      </c>
      <c r="Q344" t="str">
        <f t="shared" si="77"/>
        <v>S</v>
      </c>
      <c r="R344" t="str">
        <f t="shared" si="78"/>
        <v/>
      </c>
      <c r="S344" t="str">
        <f t="shared" si="79"/>
        <v/>
      </c>
      <c r="U344" t="str">
        <f t="shared" si="67"/>
        <v>S</v>
      </c>
      <c r="W344" t="str">
        <f t="shared" si="68"/>
        <v/>
      </c>
      <c r="X344" t="str">
        <f t="shared" si="69"/>
        <v/>
      </c>
      <c r="Y344" t="str">
        <f t="shared" si="70"/>
        <v>D</v>
      </c>
      <c r="Z344" t="str">
        <f t="shared" si="71"/>
        <v/>
      </c>
      <c r="AA344" t="str">
        <f t="shared" si="72"/>
        <v/>
      </c>
      <c r="AB344" t="str">
        <f t="shared" si="73"/>
        <v/>
      </c>
      <c r="AC344" t="str">
        <f t="shared" si="74"/>
        <v/>
      </c>
      <c r="AD344" t="str">
        <f t="shared" si="75"/>
        <v/>
      </c>
      <c r="AF344" t="str">
        <f t="shared" si="76"/>
        <v>D</v>
      </c>
    </row>
    <row r="345" spans="1:32" x14ac:dyDescent="0.2">
      <c r="A345" t="s">
        <v>3</v>
      </c>
      <c r="B345" t="s">
        <v>15</v>
      </c>
      <c r="D345">
        <v>67.7</v>
      </c>
      <c r="E345">
        <v>269</v>
      </c>
      <c r="F345">
        <v>269</v>
      </c>
      <c r="G345">
        <v>11855</v>
      </c>
      <c r="H345">
        <v>3021</v>
      </c>
      <c r="I345">
        <v>30</v>
      </c>
      <c r="J345">
        <v>13</v>
      </c>
      <c r="K345">
        <v>11</v>
      </c>
      <c r="O345" t="s">
        <v>41</v>
      </c>
      <c r="Q345" t="str">
        <f t="shared" si="77"/>
        <v/>
      </c>
      <c r="R345" t="str">
        <f t="shared" si="78"/>
        <v>P</v>
      </c>
      <c r="S345" t="str">
        <f t="shared" si="79"/>
        <v>D</v>
      </c>
      <c r="U345" t="str">
        <f t="shared" si="67"/>
        <v>PD</v>
      </c>
      <c r="W345" t="str">
        <f t="shared" si="68"/>
        <v/>
      </c>
      <c r="X345" t="str">
        <f t="shared" si="69"/>
        <v/>
      </c>
      <c r="Y345" t="str">
        <f t="shared" si="70"/>
        <v/>
      </c>
      <c r="Z345" t="str">
        <f t="shared" si="71"/>
        <v>E</v>
      </c>
      <c r="AA345" t="str">
        <f t="shared" si="72"/>
        <v/>
      </c>
      <c r="AB345" t="str">
        <f t="shared" si="73"/>
        <v>T</v>
      </c>
      <c r="AC345" t="str">
        <f t="shared" si="74"/>
        <v/>
      </c>
      <c r="AD345" t="str">
        <f t="shared" si="75"/>
        <v/>
      </c>
      <c r="AF345" t="str">
        <f t="shared" si="76"/>
        <v>ET</v>
      </c>
    </row>
    <row r="346" spans="1:32" x14ac:dyDescent="0.2">
      <c r="A346" t="s">
        <v>3</v>
      </c>
      <c r="B346" t="s">
        <v>13</v>
      </c>
      <c r="D346">
        <v>55</v>
      </c>
      <c r="E346">
        <v>39.9</v>
      </c>
      <c r="F346">
        <v>90.9</v>
      </c>
      <c r="H346">
        <v>2.5</v>
      </c>
      <c r="I346">
        <v>2.5</v>
      </c>
      <c r="J346">
        <v>2.5</v>
      </c>
      <c r="K346">
        <v>2.5</v>
      </c>
      <c r="O346" t="s">
        <v>21</v>
      </c>
      <c r="Q346" t="str">
        <f t="shared" si="77"/>
        <v/>
      </c>
      <c r="R346" t="str">
        <f t="shared" si="78"/>
        <v/>
      </c>
      <c r="S346" t="str">
        <f t="shared" si="79"/>
        <v/>
      </c>
      <c r="U346" t="s">
        <v>28</v>
      </c>
      <c r="W346" t="str">
        <f t="shared" si="68"/>
        <v/>
      </c>
      <c r="X346" t="str">
        <f t="shared" si="69"/>
        <v/>
      </c>
      <c r="Y346" t="str">
        <f t="shared" si="70"/>
        <v/>
      </c>
      <c r="Z346" t="str">
        <f t="shared" si="71"/>
        <v/>
      </c>
      <c r="AA346" t="str">
        <f t="shared" si="72"/>
        <v/>
      </c>
      <c r="AB346" t="str">
        <f t="shared" si="73"/>
        <v/>
      </c>
      <c r="AC346" t="str">
        <f t="shared" si="74"/>
        <v/>
      </c>
      <c r="AD346" t="str">
        <f t="shared" si="75"/>
        <v/>
      </c>
      <c r="AF346" t="s">
        <v>28</v>
      </c>
    </row>
    <row r="347" spans="1:32" x14ac:dyDescent="0.2">
      <c r="A347" t="s">
        <v>3</v>
      </c>
      <c r="B347" t="s">
        <v>13</v>
      </c>
      <c r="D347">
        <v>7.2</v>
      </c>
      <c r="E347">
        <v>49.7</v>
      </c>
      <c r="F347">
        <v>37.5</v>
      </c>
      <c r="G347">
        <v>11</v>
      </c>
      <c r="H347">
        <v>12</v>
      </c>
      <c r="I347">
        <v>2.5</v>
      </c>
      <c r="J347">
        <v>11</v>
      </c>
      <c r="K347">
        <v>7</v>
      </c>
      <c r="O347" t="s">
        <v>41</v>
      </c>
      <c r="Q347" t="str">
        <f t="shared" si="77"/>
        <v/>
      </c>
      <c r="R347" t="str">
        <f t="shared" si="78"/>
        <v/>
      </c>
      <c r="S347" t="str">
        <f t="shared" si="79"/>
        <v/>
      </c>
      <c r="U347" t="s">
        <v>28</v>
      </c>
      <c r="W347" t="str">
        <f t="shared" si="68"/>
        <v/>
      </c>
      <c r="X347" t="str">
        <f t="shared" si="69"/>
        <v/>
      </c>
      <c r="Y347" t="str">
        <f t="shared" si="70"/>
        <v/>
      </c>
      <c r="Z347" t="str">
        <f t="shared" si="71"/>
        <v/>
      </c>
      <c r="AA347" t="str">
        <f t="shared" si="72"/>
        <v/>
      </c>
      <c r="AB347" t="str">
        <f t="shared" si="73"/>
        <v/>
      </c>
      <c r="AC347" t="str">
        <f t="shared" si="74"/>
        <v/>
      </c>
      <c r="AD347" t="str">
        <f t="shared" si="75"/>
        <v/>
      </c>
      <c r="AF347" t="s">
        <v>28</v>
      </c>
    </row>
    <row r="348" spans="1:32" x14ac:dyDescent="0.2">
      <c r="A348" t="s">
        <v>3</v>
      </c>
      <c r="B348" t="s">
        <v>14</v>
      </c>
      <c r="D348">
        <v>31.9</v>
      </c>
      <c r="E348">
        <v>19.399999999999999</v>
      </c>
      <c r="F348">
        <v>20.5</v>
      </c>
      <c r="G348">
        <v>3474</v>
      </c>
      <c r="H348">
        <v>69</v>
      </c>
      <c r="I348">
        <v>2.5</v>
      </c>
      <c r="J348">
        <v>47</v>
      </c>
      <c r="K348">
        <v>2.5</v>
      </c>
      <c r="O348" t="s">
        <v>41</v>
      </c>
      <c r="Q348" t="str">
        <f t="shared" si="77"/>
        <v/>
      </c>
      <c r="R348" t="str">
        <f t="shared" si="78"/>
        <v/>
      </c>
      <c r="S348" t="str">
        <f t="shared" si="79"/>
        <v>D</v>
      </c>
      <c r="U348" t="str">
        <f t="shared" si="67"/>
        <v>D</v>
      </c>
      <c r="W348" t="str">
        <f t="shared" si="68"/>
        <v/>
      </c>
      <c r="X348" t="str">
        <f t="shared" si="69"/>
        <v/>
      </c>
      <c r="Y348" t="str">
        <f t="shared" si="70"/>
        <v/>
      </c>
      <c r="Z348" t="str">
        <f t="shared" si="71"/>
        <v/>
      </c>
      <c r="AA348" t="str">
        <f t="shared" si="72"/>
        <v/>
      </c>
      <c r="AB348" t="str">
        <f t="shared" si="73"/>
        <v/>
      </c>
      <c r="AC348" t="str">
        <f t="shared" si="74"/>
        <v>O</v>
      </c>
      <c r="AD348" t="str">
        <f t="shared" si="75"/>
        <v/>
      </c>
      <c r="AF348" t="str">
        <f t="shared" si="76"/>
        <v>O</v>
      </c>
    </row>
    <row r="349" spans="1:32" x14ac:dyDescent="0.2">
      <c r="A349" t="s">
        <v>3</v>
      </c>
      <c r="B349" t="s">
        <v>13</v>
      </c>
      <c r="D349">
        <v>80</v>
      </c>
      <c r="E349">
        <v>26.6</v>
      </c>
      <c r="F349">
        <v>24.7</v>
      </c>
      <c r="H349">
        <v>2.5</v>
      </c>
      <c r="I349">
        <v>2.5</v>
      </c>
      <c r="J349">
        <v>2.5</v>
      </c>
      <c r="K349">
        <v>2.5</v>
      </c>
      <c r="O349" t="s">
        <v>21</v>
      </c>
      <c r="Q349" t="str">
        <f t="shared" si="77"/>
        <v/>
      </c>
      <c r="R349" t="str">
        <f t="shared" si="78"/>
        <v/>
      </c>
      <c r="S349" t="str">
        <f t="shared" si="79"/>
        <v/>
      </c>
      <c r="U349" t="s">
        <v>28</v>
      </c>
      <c r="W349" t="str">
        <f t="shared" si="68"/>
        <v/>
      </c>
      <c r="X349" t="str">
        <f t="shared" si="69"/>
        <v/>
      </c>
      <c r="Y349" t="str">
        <f t="shared" si="70"/>
        <v/>
      </c>
      <c r="Z349" t="str">
        <f t="shared" si="71"/>
        <v/>
      </c>
      <c r="AA349" t="str">
        <f t="shared" si="72"/>
        <v/>
      </c>
      <c r="AB349" t="str">
        <f t="shared" si="73"/>
        <v/>
      </c>
      <c r="AC349" t="str">
        <f t="shared" si="74"/>
        <v/>
      </c>
      <c r="AD349" t="str">
        <f t="shared" si="75"/>
        <v/>
      </c>
      <c r="AF349" t="s">
        <v>28</v>
      </c>
    </row>
    <row r="350" spans="1:32" x14ac:dyDescent="0.2">
      <c r="A350" t="s">
        <v>3</v>
      </c>
      <c r="B350" t="s">
        <v>15</v>
      </c>
      <c r="D350">
        <v>34.200000000000003</v>
      </c>
      <c r="E350">
        <v>27.4</v>
      </c>
      <c r="F350">
        <v>59.7</v>
      </c>
      <c r="G350">
        <v>7346</v>
      </c>
      <c r="H350">
        <v>2.5</v>
      </c>
      <c r="I350">
        <v>2.5</v>
      </c>
      <c r="K350">
        <v>2.5</v>
      </c>
      <c r="O350" t="s">
        <v>21</v>
      </c>
      <c r="Q350" t="str">
        <f t="shared" si="77"/>
        <v/>
      </c>
      <c r="R350" t="str">
        <f t="shared" si="78"/>
        <v>P</v>
      </c>
      <c r="S350" t="str">
        <f t="shared" si="79"/>
        <v/>
      </c>
      <c r="U350" t="str">
        <f t="shared" si="67"/>
        <v>P</v>
      </c>
      <c r="W350" t="str">
        <f t="shared" si="68"/>
        <v/>
      </c>
      <c r="X350" t="str">
        <f t="shared" si="69"/>
        <v/>
      </c>
      <c r="Y350" t="str">
        <f t="shared" si="70"/>
        <v/>
      </c>
      <c r="Z350" t="str">
        <f t="shared" si="71"/>
        <v>E</v>
      </c>
      <c r="AA350" t="str">
        <f t="shared" si="72"/>
        <v/>
      </c>
      <c r="AB350" t="str">
        <f t="shared" si="73"/>
        <v/>
      </c>
      <c r="AC350" t="str">
        <f t="shared" si="74"/>
        <v/>
      </c>
      <c r="AD350" t="str">
        <f t="shared" si="75"/>
        <v/>
      </c>
      <c r="AF350" t="str">
        <f t="shared" si="76"/>
        <v>E</v>
      </c>
    </row>
    <row r="351" spans="1:32" x14ac:dyDescent="0.2">
      <c r="A351" t="s">
        <v>3</v>
      </c>
      <c r="B351" t="s">
        <v>14</v>
      </c>
      <c r="D351">
        <v>34</v>
      </c>
      <c r="E351">
        <v>26.3</v>
      </c>
      <c r="F351">
        <v>37.200000000000003</v>
      </c>
      <c r="G351">
        <v>579</v>
      </c>
      <c r="H351">
        <v>9</v>
      </c>
      <c r="I351">
        <v>2.5</v>
      </c>
      <c r="J351">
        <v>15</v>
      </c>
      <c r="K351">
        <v>2.5</v>
      </c>
      <c r="O351" t="s">
        <v>41</v>
      </c>
      <c r="Q351" t="str">
        <f t="shared" si="77"/>
        <v/>
      </c>
      <c r="R351" t="str">
        <f t="shared" si="78"/>
        <v/>
      </c>
      <c r="S351" t="str">
        <f t="shared" si="79"/>
        <v/>
      </c>
      <c r="U351" t="s">
        <v>28</v>
      </c>
      <c r="W351" t="str">
        <f t="shared" si="68"/>
        <v/>
      </c>
      <c r="X351" t="str">
        <f t="shared" si="69"/>
        <v/>
      </c>
      <c r="Y351" t="str">
        <f t="shared" si="70"/>
        <v/>
      </c>
      <c r="Z351" t="str">
        <f t="shared" si="71"/>
        <v/>
      </c>
      <c r="AA351" t="str">
        <f t="shared" si="72"/>
        <v/>
      </c>
      <c r="AB351" t="str">
        <f t="shared" si="73"/>
        <v/>
      </c>
      <c r="AC351" t="str">
        <f t="shared" si="74"/>
        <v/>
      </c>
      <c r="AD351" t="str">
        <f t="shared" si="75"/>
        <v/>
      </c>
      <c r="AF351" t="s">
        <v>28</v>
      </c>
    </row>
    <row r="352" spans="1:32" x14ac:dyDescent="0.2">
      <c r="A352" t="s">
        <v>3</v>
      </c>
      <c r="B352" t="s">
        <v>13</v>
      </c>
      <c r="D352">
        <v>35</v>
      </c>
      <c r="E352">
        <v>294</v>
      </c>
      <c r="F352">
        <v>73</v>
      </c>
      <c r="G352">
        <v>224856</v>
      </c>
      <c r="H352">
        <v>3</v>
      </c>
      <c r="I352">
        <v>0</v>
      </c>
      <c r="J352">
        <v>0</v>
      </c>
      <c r="K352">
        <v>5</v>
      </c>
      <c r="O352" t="s">
        <v>41</v>
      </c>
      <c r="Q352" t="str">
        <f t="shared" si="77"/>
        <v/>
      </c>
      <c r="R352" t="str">
        <f t="shared" si="78"/>
        <v>P</v>
      </c>
      <c r="S352" t="str">
        <f t="shared" si="79"/>
        <v/>
      </c>
      <c r="U352" t="str">
        <f t="shared" si="67"/>
        <v>P</v>
      </c>
      <c r="W352" t="str">
        <f t="shared" si="68"/>
        <v/>
      </c>
      <c r="X352" t="str">
        <f t="shared" si="69"/>
        <v/>
      </c>
      <c r="Y352" t="str">
        <f t="shared" si="70"/>
        <v/>
      </c>
      <c r="Z352" t="str">
        <f t="shared" si="71"/>
        <v>E</v>
      </c>
      <c r="AA352" t="str">
        <f t="shared" si="72"/>
        <v/>
      </c>
      <c r="AB352" t="str">
        <f t="shared" si="73"/>
        <v/>
      </c>
      <c r="AC352" t="str">
        <f t="shared" si="74"/>
        <v/>
      </c>
      <c r="AD352" t="str">
        <f t="shared" si="75"/>
        <v/>
      </c>
      <c r="AF352" t="str">
        <f t="shared" si="76"/>
        <v>E</v>
      </c>
    </row>
    <row r="353" spans="1:32" x14ac:dyDescent="0.2">
      <c r="A353" t="s">
        <v>3</v>
      </c>
      <c r="B353" t="s">
        <v>15</v>
      </c>
      <c r="D353">
        <v>67</v>
      </c>
      <c r="E353">
        <v>497</v>
      </c>
      <c r="F353">
        <v>1435</v>
      </c>
      <c r="G353">
        <v>37914</v>
      </c>
      <c r="H353">
        <v>3157</v>
      </c>
      <c r="I353">
        <v>17</v>
      </c>
      <c r="J353">
        <v>2.5</v>
      </c>
      <c r="K353">
        <v>14</v>
      </c>
      <c r="O353" t="s">
        <v>41</v>
      </c>
      <c r="Q353" t="str">
        <f t="shared" si="77"/>
        <v>S</v>
      </c>
      <c r="R353" t="str">
        <f t="shared" si="78"/>
        <v>P</v>
      </c>
      <c r="S353" t="str">
        <f t="shared" si="79"/>
        <v/>
      </c>
      <c r="U353" t="str">
        <f t="shared" si="67"/>
        <v>SP</v>
      </c>
      <c r="W353" t="str">
        <f t="shared" si="68"/>
        <v/>
      </c>
      <c r="X353" t="str">
        <f t="shared" si="69"/>
        <v>Y</v>
      </c>
      <c r="Y353" t="str">
        <f t="shared" si="70"/>
        <v>D</v>
      </c>
      <c r="Z353" t="str">
        <f t="shared" si="71"/>
        <v>E</v>
      </c>
      <c r="AA353" t="str">
        <f t="shared" si="72"/>
        <v/>
      </c>
      <c r="AB353" t="str">
        <f t="shared" si="73"/>
        <v/>
      </c>
      <c r="AC353" t="str">
        <f t="shared" si="74"/>
        <v/>
      </c>
      <c r="AD353" t="str">
        <f t="shared" si="75"/>
        <v/>
      </c>
      <c r="AF353" t="str">
        <f t="shared" si="76"/>
        <v>YDE</v>
      </c>
    </row>
    <row r="354" spans="1:32" x14ac:dyDescent="0.2">
      <c r="A354" t="s">
        <v>3</v>
      </c>
      <c r="B354" t="s">
        <v>15</v>
      </c>
      <c r="D354">
        <v>41</v>
      </c>
      <c r="E354">
        <v>12.1</v>
      </c>
      <c r="F354">
        <v>250</v>
      </c>
      <c r="G354">
        <v>9216</v>
      </c>
      <c r="H354">
        <v>2.5</v>
      </c>
      <c r="I354">
        <v>2.5</v>
      </c>
      <c r="J354">
        <v>18</v>
      </c>
      <c r="K354">
        <v>2.5</v>
      </c>
      <c r="O354" t="s">
        <v>41</v>
      </c>
      <c r="Q354" t="str">
        <f t="shared" si="77"/>
        <v/>
      </c>
      <c r="R354" t="str">
        <f t="shared" si="78"/>
        <v>P</v>
      </c>
      <c r="S354" t="str">
        <f t="shared" si="79"/>
        <v/>
      </c>
      <c r="U354" t="str">
        <f t="shared" si="67"/>
        <v>P</v>
      </c>
      <c r="W354" t="str">
        <f t="shared" si="68"/>
        <v/>
      </c>
      <c r="X354" t="str">
        <f t="shared" si="69"/>
        <v/>
      </c>
      <c r="Y354" t="str">
        <f t="shared" si="70"/>
        <v/>
      </c>
      <c r="Z354" t="str">
        <f t="shared" si="71"/>
        <v>E</v>
      </c>
      <c r="AA354" t="str">
        <f t="shared" si="72"/>
        <v/>
      </c>
      <c r="AB354" t="str">
        <f t="shared" si="73"/>
        <v/>
      </c>
      <c r="AC354" t="str">
        <f t="shared" si="74"/>
        <v/>
      </c>
      <c r="AD354" t="str">
        <f t="shared" si="75"/>
        <v/>
      </c>
      <c r="AF354" t="str">
        <f t="shared" si="76"/>
        <v>E</v>
      </c>
    </row>
    <row r="355" spans="1:32" x14ac:dyDescent="0.2">
      <c r="A355" t="s">
        <v>3</v>
      </c>
      <c r="B355" t="s">
        <v>13</v>
      </c>
      <c r="D355">
        <v>35.4</v>
      </c>
      <c r="E355">
        <v>35.4</v>
      </c>
      <c r="F355">
        <v>25.5</v>
      </c>
      <c r="G355">
        <v>2.5</v>
      </c>
      <c r="H355">
        <v>2.5</v>
      </c>
      <c r="I355">
        <v>2.5</v>
      </c>
      <c r="J355">
        <v>2.5</v>
      </c>
      <c r="K355">
        <v>2.5</v>
      </c>
      <c r="O355" t="s">
        <v>41</v>
      </c>
      <c r="Q355" t="str">
        <f t="shared" si="77"/>
        <v/>
      </c>
      <c r="R355" t="str">
        <f t="shared" si="78"/>
        <v/>
      </c>
      <c r="S355" t="str">
        <f t="shared" si="79"/>
        <v/>
      </c>
      <c r="U355" t="s">
        <v>28</v>
      </c>
      <c r="W355" t="str">
        <f t="shared" si="68"/>
        <v/>
      </c>
      <c r="X355" t="str">
        <f t="shared" si="69"/>
        <v/>
      </c>
      <c r="Y355" t="str">
        <f t="shared" si="70"/>
        <v/>
      </c>
      <c r="Z355" t="str">
        <f t="shared" si="71"/>
        <v/>
      </c>
      <c r="AA355" t="str">
        <f t="shared" si="72"/>
        <v/>
      </c>
      <c r="AB355" t="str">
        <f t="shared" si="73"/>
        <v/>
      </c>
      <c r="AC355" t="str">
        <f t="shared" si="74"/>
        <v/>
      </c>
      <c r="AD355" t="str">
        <f t="shared" si="75"/>
        <v/>
      </c>
      <c r="AF355" t="s">
        <v>28</v>
      </c>
    </row>
    <row r="356" spans="1:32" x14ac:dyDescent="0.2">
      <c r="A356" t="s">
        <v>3</v>
      </c>
      <c r="B356" t="s">
        <v>15</v>
      </c>
      <c r="D356">
        <v>41</v>
      </c>
      <c r="E356">
        <v>156</v>
      </c>
      <c r="F356">
        <v>54.1</v>
      </c>
      <c r="G356">
        <v>322</v>
      </c>
      <c r="H356">
        <v>2.5</v>
      </c>
      <c r="I356">
        <v>5</v>
      </c>
      <c r="J356">
        <v>5</v>
      </c>
      <c r="K356">
        <v>7</v>
      </c>
      <c r="O356" t="s">
        <v>41</v>
      </c>
      <c r="Q356" t="str">
        <f t="shared" si="77"/>
        <v/>
      </c>
      <c r="R356" t="str">
        <f t="shared" si="78"/>
        <v/>
      </c>
      <c r="S356" t="str">
        <f t="shared" si="79"/>
        <v/>
      </c>
      <c r="U356" t="s">
        <v>28</v>
      </c>
      <c r="W356" t="str">
        <f t="shared" si="68"/>
        <v/>
      </c>
      <c r="X356" t="str">
        <f t="shared" si="69"/>
        <v/>
      </c>
      <c r="Y356" t="str">
        <f t="shared" si="70"/>
        <v/>
      </c>
      <c r="Z356" t="str">
        <f t="shared" si="71"/>
        <v/>
      </c>
      <c r="AA356" t="str">
        <f t="shared" si="72"/>
        <v/>
      </c>
      <c r="AB356" t="str">
        <f t="shared" si="73"/>
        <v/>
      </c>
      <c r="AC356" t="str">
        <f t="shared" si="74"/>
        <v/>
      </c>
      <c r="AD356" t="str">
        <f t="shared" si="75"/>
        <v/>
      </c>
      <c r="AF356" t="s">
        <v>28</v>
      </c>
    </row>
    <row r="357" spans="1:32" x14ac:dyDescent="0.2">
      <c r="A357" t="s">
        <v>3</v>
      </c>
      <c r="B357" t="s">
        <v>13</v>
      </c>
      <c r="D357">
        <v>54</v>
      </c>
      <c r="E357">
        <v>29.3</v>
      </c>
      <c r="F357">
        <v>21.7</v>
      </c>
      <c r="I357">
        <v>2.5</v>
      </c>
      <c r="J357">
        <v>2.5</v>
      </c>
      <c r="K357">
        <v>2.5</v>
      </c>
      <c r="O357" t="s">
        <v>21</v>
      </c>
      <c r="Q357" t="str">
        <f t="shared" si="77"/>
        <v/>
      </c>
      <c r="R357" t="str">
        <f t="shared" si="78"/>
        <v/>
      </c>
      <c r="S357" t="str">
        <f t="shared" si="79"/>
        <v/>
      </c>
      <c r="U357" t="s">
        <v>28</v>
      </c>
      <c r="W357" t="str">
        <f t="shared" si="68"/>
        <v/>
      </c>
      <c r="X357" t="str">
        <f t="shared" si="69"/>
        <v/>
      </c>
      <c r="Y357" t="str">
        <f t="shared" si="70"/>
        <v/>
      </c>
      <c r="Z357" t="str">
        <f t="shared" si="71"/>
        <v/>
      </c>
      <c r="AA357" t="str">
        <f t="shared" si="72"/>
        <v/>
      </c>
      <c r="AB357" t="str">
        <f t="shared" si="73"/>
        <v/>
      </c>
      <c r="AC357" t="str">
        <f t="shared" si="74"/>
        <v/>
      </c>
      <c r="AD357" t="str">
        <f t="shared" si="75"/>
        <v/>
      </c>
      <c r="AF357" t="s">
        <v>28</v>
      </c>
    </row>
    <row r="358" spans="1:32" x14ac:dyDescent="0.2">
      <c r="A358" t="s">
        <v>3</v>
      </c>
      <c r="B358" t="s">
        <v>13</v>
      </c>
      <c r="D358">
        <v>79</v>
      </c>
      <c r="E358">
        <v>37</v>
      </c>
      <c r="F358">
        <v>374</v>
      </c>
      <c r="G358">
        <v>41</v>
      </c>
      <c r="H358">
        <v>1</v>
      </c>
      <c r="I358">
        <v>7</v>
      </c>
      <c r="J358">
        <v>6</v>
      </c>
      <c r="K358">
        <v>0</v>
      </c>
      <c r="O358" t="s">
        <v>41</v>
      </c>
      <c r="Q358" t="str">
        <f t="shared" si="77"/>
        <v/>
      </c>
      <c r="R358" t="str">
        <f t="shared" si="78"/>
        <v/>
      </c>
      <c r="S358" t="str">
        <f t="shared" si="79"/>
        <v/>
      </c>
      <c r="U358" t="s">
        <v>28</v>
      </c>
      <c r="W358" t="str">
        <f t="shared" si="68"/>
        <v/>
      </c>
      <c r="X358" t="str">
        <f t="shared" si="69"/>
        <v/>
      </c>
      <c r="Y358" t="str">
        <f t="shared" si="70"/>
        <v/>
      </c>
      <c r="Z358" t="str">
        <f t="shared" si="71"/>
        <v/>
      </c>
      <c r="AA358" t="str">
        <f t="shared" si="72"/>
        <v/>
      </c>
      <c r="AB358" t="str">
        <f t="shared" si="73"/>
        <v/>
      </c>
      <c r="AC358" t="str">
        <f t="shared" si="74"/>
        <v/>
      </c>
      <c r="AD358" t="str">
        <f t="shared" si="75"/>
        <v/>
      </c>
      <c r="AF358" t="s">
        <v>28</v>
      </c>
    </row>
    <row r="359" spans="1:32" x14ac:dyDescent="0.2">
      <c r="A359" t="s">
        <v>3</v>
      </c>
      <c r="B359" t="s">
        <v>13</v>
      </c>
      <c r="D359">
        <v>18.7</v>
      </c>
      <c r="E359">
        <v>9.3000000000000007</v>
      </c>
      <c r="F359">
        <v>13.5</v>
      </c>
      <c r="G359">
        <v>2.5</v>
      </c>
      <c r="H359">
        <v>2.5</v>
      </c>
      <c r="I359">
        <v>2.5</v>
      </c>
      <c r="J359">
        <v>2.5</v>
      </c>
      <c r="K359">
        <v>2.5</v>
      </c>
      <c r="O359" t="s">
        <v>41</v>
      </c>
      <c r="Q359" t="str">
        <f t="shared" si="77"/>
        <v/>
      </c>
      <c r="R359" t="str">
        <f t="shared" si="78"/>
        <v/>
      </c>
      <c r="S359" t="str">
        <f t="shared" si="79"/>
        <v/>
      </c>
      <c r="U359" t="s">
        <v>28</v>
      </c>
      <c r="W359" t="str">
        <f t="shared" si="68"/>
        <v/>
      </c>
      <c r="X359" t="str">
        <f t="shared" si="69"/>
        <v/>
      </c>
      <c r="Y359" t="str">
        <f t="shared" si="70"/>
        <v/>
      </c>
      <c r="Z359" t="str">
        <f t="shared" si="71"/>
        <v/>
      </c>
      <c r="AA359" t="str">
        <f t="shared" si="72"/>
        <v/>
      </c>
      <c r="AB359" t="str">
        <f t="shared" si="73"/>
        <v/>
      </c>
      <c r="AC359" t="str">
        <f t="shared" si="74"/>
        <v/>
      </c>
      <c r="AD359" t="str">
        <f t="shared" si="75"/>
        <v/>
      </c>
      <c r="AF359" t="s">
        <v>28</v>
      </c>
    </row>
    <row r="360" spans="1:32" x14ac:dyDescent="0.2">
      <c r="A360" t="s">
        <v>3</v>
      </c>
      <c r="B360" t="s">
        <v>14</v>
      </c>
      <c r="D360" s="8">
        <v>46</v>
      </c>
      <c r="E360" s="8">
        <v>50.3</v>
      </c>
      <c r="F360" s="8">
        <v>79</v>
      </c>
      <c r="G360" s="8">
        <v>0</v>
      </c>
      <c r="H360" s="8">
        <v>18</v>
      </c>
      <c r="O360" t="s">
        <v>21</v>
      </c>
      <c r="Q360" t="str">
        <f t="shared" si="77"/>
        <v/>
      </c>
      <c r="R360" t="str">
        <f t="shared" si="78"/>
        <v/>
      </c>
      <c r="S360" t="str">
        <f t="shared" si="79"/>
        <v/>
      </c>
      <c r="U360" t="s">
        <v>28</v>
      </c>
      <c r="W360" t="str">
        <f t="shared" si="68"/>
        <v/>
      </c>
      <c r="X360" t="str">
        <f t="shared" si="69"/>
        <v/>
      </c>
      <c r="Y360" t="str">
        <f t="shared" si="70"/>
        <v/>
      </c>
      <c r="Z360" t="str">
        <f t="shared" si="71"/>
        <v/>
      </c>
      <c r="AA360" t="str">
        <f t="shared" si="72"/>
        <v/>
      </c>
      <c r="AB360" t="str">
        <f t="shared" si="73"/>
        <v/>
      </c>
      <c r="AC360" t="str">
        <f t="shared" si="74"/>
        <v/>
      </c>
      <c r="AD360" t="str">
        <f t="shared" si="75"/>
        <v/>
      </c>
      <c r="AF360" t="s">
        <v>28</v>
      </c>
    </row>
    <row r="361" spans="1:32" x14ac:dyDescent="0.2">
      <c r="A361" t="s">
        <v>3</v>
      </c>
      <c r="B361" t="s">
        <v>13</v>
      </c>
      <c r="D361">
        <v>32.799999999999997</v>
      </c>
      <c r="E361">
        <v>26.2</v>
      </c>
      <c r="F361">
        <v>20.399999999999999</v>
      </c>
      <c r="G361">
        <v>16</v>
      </c>
      <c r="H361">
        <v>12</v>
      </c>
      <c r="I361">
        <v>2.5</v>
      </c>
      <c r="J361">
        <v>2.5</v>
      </c>
      <c r="K361">
        <v>5</v>
      </c>
      <c r="O361" t="s">
        <v>41</v>
      </c>
      <c r="Q361" t="str">
        <f t="shared" si="77"/>
        <v/>
      </c>
      <c r="R361" t="str">
        <f t="shared" si="78"/>
        <v/>
      </c>
      <c r="S361" t="str">
        <f t="shared" si="79"/>
        <v/>
      </c>
      <c r="U361" t="s">
        <v>28</v>
      </c>
      <c r="W361" t="str">
        <f t="shared" si="68"/>
        <v/>
      </c>
      <c r="X361" t="str">
        <f t="shared" si="69"/>
        <v/>
      </c>
      <c r="Y361" t="str">
        <f t="shared" si="70"/>
        <v/>
      </c>
      <c r="Z361" t="str">
        <f t="shared" si="71"/>
        <v/>
      </c>
      <c r="AA361" t="str">
        <f t="shared" si="72"/>
        <v/>
      </c>
      <c r="AB361" t="str">
        <f t="shared" si="73"/>
        <v/>
      </c>
      <c r="AC361" t="str">
        <f t="shared" si="74"/>
        <v/>
      </c>
      <c r="AD361" t="str">
        <f t="shared" si="75"/>
        <v/>
      </c>
      <c r="AF361" t="s">
        <v>28</v>
      </c>
    </row>
    <row r="362" spans="1:32" x14ac:dyDescent="0.2">
      <c r="A362" t="s">
        <v>3</v>
      </c>
      <c r="B362" t="s">
        <v>15</v>
      </c>
      <c r="D362">
        <v>127</v>
      </c>
      <c r="E362">
        <v>216</v>
      </c>
      <c r="F362">
        <v>26</v>
      </c>
      <c r="G362">
        <v>103</v>
      </c>
      <c r="H362">
        <v>17</v>
      </c>
      <c r="I362">
        <v>2.5</v>
      </c>
      <c r="J362">
        <v>13</v>
      </c>
      <c r="K362">
        <v>6</v>
      </c>
      <c r="O362" t="s">
        <v>41</v>
      </c>
      <c r="Q362" t="str">
        <f t="shared" si="77"/>
        <v/>
      </c>
      <c r="R362" t="str">
        <f t="shared" si="78"/>
        <v/>
      </c>
      <c r="S362" t="str">
        <f t="shared" si="79"/>
        <v/>
      </c>
      <c r="U362" t="s">
        <v>28</v>
      </c>
      <c r="W362" t="str">
        <f t="shared" si="68"/>
        <v/>
      </c>
      <c r="X362" t="str">
        <f t="shared" si="69"/>
        <v/>
      </c>
      <c r="Y362" t="str">
        <f t="shared" si="70"/>
        <v/>
      </c>
      <c r="Z362" t="str">
        <f t="shared" si="71"/>
        <v/>
      </c>
      <c r="AA362" t="str">
        <f t="shared" si="72"/>
        <v/>
      </c>
      <c r="AB362" t="str">
        <f t="shared" si="73"/>
        <v/>
      </c>
      <c r="AC362" t="str">
        <f t="shared" si="74"/>
        <v/>
      </c>
      <c r="AD362" t="str">
        <f t="shared" si="75"/>
        <v/>
      </c>
      <c r="AF362" t="s">
        <v>28</v>
      </c>
    </row>
    <row r="363" spans="1:32" x14ac:dyDescent="0.2">
      <c r="A363" t="s">
        <v>3</v>
      </c>
      <c r="B363" t="s">
        <v>14</v>
      </c>
      <c r="D363">
        <v>70</v>
      </c>
      <c r="E363">
        <v>80.8</v>
      </c>
      <c r="F363">
        <v>186</v>
      </c>
      <c r="G363">
        <v>27</v>
      </c>
      <c r="H363">
        <v>2.5</v>
      </c>
      <c r="I363">
        <v>2.5</v>
      </c>
      <c r="J363">
        <v>2.5</v>
      </c>
      <c r="K363">
        <v>5</v>
      </c>
      <c r="O363" t="s">
        <v>41</v>
      </c>
      <c r="Q363" t="str">
        <f t="shared" si="77"/>
        <v/>
      </c>
      <c r="R363" t="str">
        <f t="shared" si="78"/>
        <v/>
      </c>
      <c r="S363" t="str">
        <f t="shared" si="79"/>
        <v/>
      </c>
      <c r="U363" t="s">
        <v>28</v>
      </c>
      <c r="W363" t="str">
        <f t="shared" si="68"/>
        <v/>
      </c>
      <c r="X363" t="str">
        <f t="shared" si="69"/>
        <v/>
      </c>
      <c r="Y363" t="str">
        <f t="shared" si="70"/>
        <v/>
      </c>
      <c r="Z363" t="str">
        <f t="shared" si="71"/>
        <v/>
      </c>
      <c r="AA363" t="str">
        <f t="shared" si="72"/>
        <v/>
      </c>
      <c r="AB363" t="str">
        <f t="shared" si="73"/>
        <v/>
      </c>
      <c r="AC363" t="str">
        <f t="shared" si="74"/>
        <v/>
      </c>
      <c r="AD363" t="str">
        <f t="shared" si="75"/>
        <v/>
      </c>
      <c r="AF363" t="s">
        <v>28</v>
      </c>
    </row>
    <row r="364" spans="1:32" x14ac:dyDescent="0.2">
      <c r="A364" t="s">
        <v>3</v>
      </c>
      <c r="B364" t="s">
        <v>14</v>
      </c>
      <c r="D364">
        <v>22</v>
      </c>
      <c r="E364">
        <v>28</v>
      </c>
      <c r="G364">
        <v>29145</v>
      </c>
      <c r="I364">
        <v>0</v>
      </c>
      <c r="J364">
        <v>0</v>
      </c>
      <c r="K364">
        <v>0</v>
      </c>
      <c r="O364" t="s">
        <v>21</v>
      </c>
      <c r="Q364" t="str">
        <f t="shared" si="77"/>
        <v/>
      </c>
      <c r="R364" t="str">
        <f t="shared" si="78"/>
        <v>P</v>
      </c>
      <c r="S364" t="str">
        <f t="shared" si="79"/>
        <v/>
      </c>
      <c r="U364" t="str">
        <f t="shared" si="67"/>
        <v>P</v>
      </c>
      <c r="W364" t="str">
        <f t="shared" si="68"/>
        <v/>
      </c>
      <c r="X364" t="str">
        <f t="shared" si="69"/>
        <v/>
      </c>
      <c r="Y364" t="str">
        <f t="shared" si="70"/>
        <v/>
      </c>
      <c r="Z364" t="str">
        <f t="shared" si="71"/>
        <v>E</v>
      </c>
      <c r="AA364" t="str">
        <f t="shared" si="72"/>
        <v/>
      </c>
      <c r="AB364" t="str">
        <f t="shared" si="73"/>
        <v/>
      </c>
      <c r="AC364" t="str">
        <f t="shared" si="74"/>
        <v/>
      </c>
      <c r="AD364" t="str">
        <f t="shared" si="75"/>
        <v/>
      </c>
      <c r="AF364" t="str">
        <f t="shared" si="76"/>
        <v>E</v>
      </c>
    </row>
    <row r="365" spans="1:32" x14ac:dyDescent="0.2">
      <c r="A365" t="s">
        <v>3</v>
      </c>
      <c r="B365" t="s">
        <v>13</v>
      </c>
      <c r="D365">
        <v>14.2</v>
      </c>
      <c r="E365">
        <v>12.4</v>
      </c>
      <c r="F365">
        <v>15.2</v>
      </c>
      <c r="G365">
        <v>2.5</v>
      </c>
      <c r="H365">
        <v>2.5</v>
      </c>
      <c r="I365">
        <v>2.5</v>
      </c>
      <c r="J365">
        <v>2.5</v>
      </c>
      <c r="K365">
        <v>2.5</v>
      </c>
      <c r="O365" t="s">
        <v>41</v>
      </c>
      <c r="Q365" t="str">
        <f t="shared" si="77"/>
        <v/>
      </c>
      <c r="R365" t="str">
        <f t="shared" si="78"/>
        <v/>
      </c>
      <c r="S365" t="str">
        <f t="shared" si="79"/>
        <v/>
      </c>
      <c r="U365" t="s">
        <v>28</v>
      </c>
      <c r="W365" t="str">
        <f t="shared" si="68"/>
        <v/>
      </c>
      <c r="X365" t="str">
        <f t="shared" si="69"/>
        <v/>
      </c>
      <c r="Y365" t="str">
        <f t="shared" si="70"/>
        <v/>
      </c>
      <c r="Z365" t="str">
        <f t="shared" si="71"/>
        <v/>
      </c>
      <c r="AA365" t="str">
        <f t="shared" si="72"/>
        <v/>
      </c>
      <c r="AB365" t="str">
        <f t="shared" si="73"/>
        <v/>
      </c>
      <c r="AC365" t="str">
        <f t="shared" si="74"/>
        <v/>
      </c>
      <c r="AD365" t="str">
        <f t="shared" si="75"/>
        <v/>
      </c>
      <c r="AF365" t="s">
        <v>28</v>
      </c>
    </row>
    <row r="366" spans="1:32" x14ac:dyDescent="0.2">
      <c r="A366" t="s">
        <v>3</v>
      </c>
      <c r="B366" t="s">
        <v>15</v>
      </c>
      <c r="D366">
        <v>40.299999999999997</v>
      </c>
      <c r="E366">
        <v>99</v>
      </c>
      <c r="G366">
        <v>224</v>
      </c>
      <c r="H366">
        <v>1863</v>
      </c>
      <c r="I366">
        <v>2.5</v>
      </c>
      <c r="J366">
        <v>46</v>
      </c>
      <c r="K366">
        <v>80</v>
      </c>
      <c r="O366" t="s">
        <v>21</v>
      </c>
      <c r="Q366" t="str">
        <f t="shared" si="77"/>
        <v/>
      </c>
      <c r="R366" t="str">
        <f t="shared" si="78"/>
        <v/>
      </c>
      <c r="S366" t="str">
        <f t="shared" si="79"/>
        <v>D</v>
      </c>
      <c r="U366" t="str">
        <f t="shared" si="67"/>
        <v>D</v>
      </c>
      <c r="W366" t="str">
        <f t="shared" si="68"/>
        <v/>
      </c>
      <c r="X366" t="str">
        <f t="shared" si="69"/>
        <v/>
      </c>
      <c r="Y366" t="str">
        <f t="shared" si="70"/>
        <v/>
      </c>
      <c r="Z366" t="str">
        <f t="shared" si="71"/>
        <v/>
      </c>
      <c r="AA366" t="str">
        <f t="shared" si="72"/>
        <v/>
      </c>
      <c r="AB366" t="str">
        <f t="shared" si="73"/>
        <v/>
      </c>
      <c r="AC366" t="str">
        <f t="shared" si="74"/>
        <v>O</v>
      </c>
      <c r="AD366" t="str">
        <f t="shared" si="75"/>
        <v/>
      </c>
      <c r="AF366" t="str">
        <f t="shared" si="76"/>
        <v>O</v>
      </c>
    </row>
    <row r="367" spans="1:32" x14ac:dyDescent="0.2">
      <c r="A367" t="s">
        <v>3</v>
      </c>
      <c r="B367" t="s">
        <v>14</v>
      </c>
      <c r="D367">
        <v>27.6</v>
      </c>
      <c r="E367">
        <v>17.600000000000001</v>
      </c>
      <c r="F367">
        <v>25</v>
      </c>
      <c r="G367">
        <v>2.5</v>
      </c>
      <c r="H367">
        <v>2.5</v>
      </c>
      <c r="I367">
        <v>5</v>
      </c>
      <c r="J367">
        <v>2.5</v>
      </c>
      <c r="K367">
        <v>8</v>
      </c>
      <c r="O367" t="s">
        <v>41</v>
      </c>
      <c r="Q367" t="str">
        <f t="shared" si="77"/>
        <v/>
      </c>
      <c r="R367" t="str">
        <f t="shared" si="78"/>
        <v/>
      </c>
      <c r="S367" t="str">
        <f t="shared" si="79"/>
        <v/>
      </c>
      <c r="U367" t="s">
        <v>28</v>
      </c>
      <c r="W367" t="str">
        <f t="shared" si="68"/>
        <v/>
      </c>
      <c r="X367" t="str">
        <f t="shared" si="69"/>
        <v/>
      </c>
      <c r="Y367" t="str">
        <f t="shared" si="70"/>
        <v/>
      </c>
      <c r="Z367" t="str">
        <f t="shared" si="71"/>
        <v/>
      </c>
      <c r="AA367" t="str">
        <f t="shared" si="72"/>
        <v/>
      </c>
      <c r="AB367" t="str">
        <f t="shared" si="73"/>
        <v/>
      </c>
      <c r="AC367" t="str">
        <f t="shared" si="74"/>
        <v/>
      </c>
      <c r="AD367" t="str">
        <f t="shared" si="75"/>
        <v/>
      </c>
      <c r="AF367" t="s">
        <v>28</v>
      </c>
    </row>
    <row r="368" spans="1:32" x14ac:dyDescent="0.2">
      <c r="A368" t="s">
        <v>3</v>
      </c>
      <c r="B368" t="s">
        <v>14</v>
      </c>
      <c r="D368">
        <v>23.8</v>
      </c>
      <c r="E368">
        <v>23.3</v>
      </c>
      <c r="F368">
        <v>24.2</v>
      </c>
      <c r="G368">
        <v>36</v>
      </c>
      <c r="H368">
        <v>2.5</v>
      </c>
      <c r="I368">
        <v>2.5</v>
      </c>
      <c r="J368">
        <v>2.5</v>
      </c>
      <c r="K368">
        <v>2.5</v>
      </c>
      <c r="O368" t="s">
        <v>41</v>
      </c>
      <c r="Q368" t="str">
        <f t="shared" si="77"/>
        <v/>
      </c>
      <c r="R368" t="str">
        <f t="shared" si="78"/>
        <v/>
      </c>
      <c r="S368" t="str">
        <f t="shared" si="79"/>
        <v/>
      </c>
      <c r="U368" t="s">
        <v>28</v>
      </c>
      <c r="W368" t="str">
        <f t="shared" si="68"/>
        <v/>
      </c>
      <c r="X368" t="str">
        <f t="shared" si="69"/>
        <v/>
      </c>
      <c r="Y368" t="str">
        <f t="shared" si="70"/>
        <v/>
      </c>
      <c r="Z368" t="str">
        <f t="shared" si="71"/>
        <v/>
      </c>
      <c r="AA368" t="str">
        <f t="shared" si="72"/>
        <v/>
      </c>
      <c r="AB368" t="str">
        <f t="shared" si="73"/>
        <v/>
      </c>
      <c r="AC368" t="str">
        <f t="shared" si="74"/>
        <v/>
      </c>
      <c r="AD368" t="str">
        <f t="shared" si="75"/>
        <v/>
      </c>
      <c r="AF368" t="s">
        <v>28</v>
      </c>
    </row>
    <row r="369" spans="1:32" x14ac:dyDescent="0.2">
      <c r="A369" t="s">
        <v>3</v>
      </c>
      <c r="B369" t="s">
        <v>16</v>
      </c>
      <c r="D369">
        <v>10.4</v>
      </c>
      <c r="E369">
        <v>12.5</v>
      </c>
      <c r="F369">
        <v>11.3</v>
      </c>
      <c r="G369">
        <v>2.5</v>
      </c>
      <c r="H369">
        <v>2.5</v>
      </c>
      <c r="I369">
        <v>2.5</v>
      </c>
      <c r="J369">
        <v>2.5</v>
      </c>
      <c r="K369">
        <v>6</v>
      </c>
      <c r="O369" t="s">
        <v>41</v>
      </c>
      <c r="Q369" t="str">
        <f t="shared" si="77"/>
        <v/>
      </c>
      <c r="R369" t="str">
        <f t="shared" si="78"/>
        <v/>
      </c>
      <c r="S369" t="str">
        <f t="shared" si="79"/>
        <v/>
      </c>
      <c r="U369" t="s">
        <v>28</v>
      </c>
      <c r="W369" t="str">
        <f t="shared" si="68"/>
        <v/>
      </c>
      <c r="X369" t="str">
        <f t="shared" si="69"/>
        <v/>
      </c>
      <c r="Y369" t="str">
        <f t="shared" si="70"/>
        <v/>
      </c>
      <c r="Z369" t="str">
        <f t="shared" si="71"/>
        <v/>
      </c>
      <c r="AA369" t="str">
        <f t="shared" si="72"/>
        <v/>
      </c>
      <c r="AB369" t="str">
        <f t="shared" si="73"/>
        <v/>
      </c>
      <c r="AC369" t="str">
        <f t="shared" si="74"/>
        <v/>
      </c>
      <c r="AD369" t="str">
        <f t="shared" si="75"/>
        <v/>
      </c>
      <c r="AF369" t="s">
        <v>28</v>
      </c>
    </row>
    <row r="370" spans="1:32" x14ac:dyDescent="0.2">
      <c r="A370" t="s">
        <v>3</v>
      </c>
      <c r="B370" t="s">
        <v>16</v>
      </c>
      <c r="D370">
        <v>15</v>
      </c>
      <c r="E370">
        <v>14.2</v>
      </c>
      <c r="F370">
        <v>14.5</v>
      </c>
      <c r="H370">
        <v>2.5</v>
      </c>
      <c r="I370">
        <v>2.5</v>
      </c>
      <c r="J370">
        <v>2.5</v>
      </c>
      <c r="K370">
        <v>2.5</v>
      </c>
      <c r="O370" t="s">
        <v>21</v>
      </c>
      <c r="Q370" t="str">
        <f t="shared" si="77"/>
        <v/>
      </c>
      <c r="R370" t="str">
        <f t="shared" si="78"/>
        <v/>
      </c>
      <c r="S370" t="str">
        <f t="shared" si="79"/>
        <v/>
      </c>
      <c r="U370" t="s">
        <v>28</v>
      </c>
      <c r="W370" t="str">
        <f t="shared" si="68"/>
        <v/>
      </c>
      <c r="X370" t="str">
        <f t="shared" si="69"/>
        <v/>
      </c>
      <c r="Y370" t="str">
        <f t="shared" si="70"/>
        <v/>
      </c>
      <c r="Z370" t="str">
        <f t="shared" si="71"/>
        <v/>
      </c>
      <c r="AA370" t="str">
        <f t="shared" si="72"/>
        <v/>
      </c>
      <c r="AB370" t="str">
        <f t="shared" si="73"/>
        <v/>
      </c>
      <c r="AC370" t="str">
        <f t="shared" si="74"/>
        <v/>
      </c>
      <c r="AD370" t="str">
        <f t="shared" si="75"/>
        <v/>
      </c>
      <c r="AF370" t="s">
        <v>28</v>
      </c>
    </row>
    <row r="371" spans="1:32" x14ac:dyDescent="0.2">
      <c r="A371" t="s">
        <v>3</v>
      </c>
      <c r="B371" t="s">
        <v>14</v>
      </c>
      <c r="D371">
        <v>10</v>
      </c>
      <c r="E371" s="8">
        <v>19</v>
      </c>
      <c r="F371">
        <v>26</v>
      </c>
      <c r="G371">
        <v>27525</v>
      </c>
      <c r="H371">
        <v>857</v>
      </c>
      <c r="I371">
        <v>0</v>
      </c>
      <c r="J371">
        <v>0</v>
      </c>
      <c r="K371">
        <v>0</v>
      </c>
      <c r="O371" t="s">
        <v>41</v>
      </c>
      <c r="Q371" t="str">
        <f t="shared" si="77"/>
        <v/>
      </c>
      <c r="R371" t="str">
        <f t="shared" si="78"/>
        <v>P</v>
      </c>
      <c r="S371" t="str">
        <f t="shared" si="79"/>
        <v/>
      </c>
      <c r="U371" t="str">
        <f t="shared" si="67"/>
        <v>P</v>
      </c>
      <c r="W371" t="str">
        <f t="shared" si="68"/>
        <v/>
      </c>
      <c r="X371" t="str">
        <f t="shared" si="69"/>
        <v/>
      </c>
      <c r="Y371" t="str">
        <f t="shared" si="70"/>
        <v/>
      </c>
      <c r="Z371" t="str">
        <f t="shared" si="71"/>
        <v>E</v>
      </c>
      <c r="AA371" t="str">
        <f t="shared" si="72"/>
        <v/>
      </c>
      <c r="AB371" t="str">
        <f t="shared" si="73"/>
        <v/>
      </c>
      <c r="AC371" t="str">
        <f t="shared" si="74"/>
        <v/>
      </c>
      <c r="AD371" t="str">
        <f t="shared" si="75"/>
        <v/>
      </c>
      <c r="AF371" t="str">
        <f t="shared" si="76"/>
        <v>E</v>
      </c>
    </row>
    <row r="372" spans="1:32" x14ac:dyDescent="0.2">
      <c r="A372" t="s">
        <v>3</v>
      </c>
      <c r="B372" t="s">
        <v>13</v>
      </c>
      <c r="D372">
        <v>12</v>
      </c>
      <c r="E372">
        <v>9</v>
      </c>
      <c r="F372">
        <v>6</v>
      </c>
      <c r="G372">
        <v>0</v>
      </c>
      <c r="H372">
        <v>0</v>
      </c>
      <c r="I372">
        <v>0</v>
      </c>
      <c r="J372">
        <v>0</v>
      </c>
      <c r="K372">
        <v>0</v>
      </c>
      <c r="O372" t="s">
        <v>41</v>
      </c>
      <c r="Q372" t="str">
        <f t="shared" si="77"/>
        <v/>
      </c>
      <c r="R372" t="str">
        <f t="shared" si="78"/>
        <v/>
      </c>
      <c r="S372" t="str">
        <f t="shared" si="79"/>
        <v/>
      </c>
      <c r="U372" t="s">
        <v>28</v>
      </c>
      <c r="W372" t="str">
        <f t="shared" si="68"/>
        <v/>
      </c>
      <c r="X372" t="str">
        <f t="shared" si="69"/>
        <v/>
      </c>
      <c r="Y372" t="str">
        <f t="shared" si="70"/>
        <v/>
      </c>
      <c r="Z372" t="str">
        <f t="shared" si="71"/>
        <v/>
      </c>
      <c r="AA372" t="str">
        <f t="shared" si="72"/>
        <v/>
      </c>
      <c r="AB372" t="str">
        <f t="shared" si="73"/>
        <v/>
      </c>
      <c r="AC372" t="str">
        <f t="shared" si="74"/>
        <v/>
      </c>
      <c r="AD372" t="str">
        <f t="shared" si="75"/>
        <v/>
      </c>
      <c r="AF372" t="s">
        <v>28</v>
      </c>
    </row>
    <row r="373" spans="1:32" x14ac:dyDescent="0.2">
      <c r="A373" t="s">
        <v>3</v>
      </c>
      <c r="B373" t="s">
        <v>15</v>
      </c>
      <c r="D373" s="8">
        <v>101.5</v>
      </c>
      <c r="E373" s="8">
        <v>54.4</v>
      </c>
      <c r="F373" s="8">
        <v>79.400000000000006</v>
      </c>
      <c r="G373" s="8">
        <v>0</v>
      </c>
      <c r="H373" s="8">
        <v>14.5</v>
      </c>
      <c r="J373" s="8">
        <v>41.7</v>
      </c>
      <c r="K373" s="8">
        <v>0</v>
      </c>
      <c r="O373" t="s">
        <v>21</v>
      </c>
      <c r="Q373" t="str">
        <f t="shared" si="77"/>
        <v/>
      </c>
      <c r="R373" t="str">
        <f t="shared" si="78"/>
        <v/>
      </c>
      <c r="S373" t="str">
        <f t="shared" si="79"/>
        <v>D</v>
      </c>
      <c r="U373" t="str">
        <f t="shared" si="67"/>
        <v>D</v>
      </c>
      <c r="W373" t="str">
        <f t="shared" si="68"/>
        <v/>
      </c>
      <c r="X373" t="str">
        <f t="shared" si="69"/>
        <v/>
      </c>
      <c r="Y373" t="str">
        <f t="shared" si="70"/>
        <v/>
      </c>
      <c r="Z373" t="str">
        <f t="shared" si="71"/>
        <v/>
      </c>
      <c r="AA373" t="str">
        <f t="shared" si="72"/>
        <v/>
      </c>
      <c r="AB373" t="str">
        <f t="shared" si="73"/>
        <v/>
      </c>
      <c r="AC373" t="str">
        <f t="shared" si="74"/>
        <v>O</v>
      </c>
      <c r="AD373" t="str">
        <f t="shared" si="75"/>
        <v/>
      </c>
      <c r="AF373" t="str">
        <f t="shared" si="76"/>
        <v>O</v>
      </c>
    </row>
    <row r="374" spans="1:32" x14ac:dyDescent="0.2">
      <c r="A374" t="s">
        <v>3</v>
      </c>
      <c r="B374" t="s">
        <v>16</v>
      </c>
      <c r="D374">
        <v>10.199999999999999</v>
      </c>
      <c r="E374">
        <v>10</v>
      </c>
      <c r="F374">
        <v>16.600000000000001</v>
      </c>
      <c r="G374">
        <v>2.5</v>
      </c>
      <c r="H374">
        <v>2.5</v>
      </c>
      <c r="I374">
        <v>2.5</v>
      </c>
      <c r="J374">
        <v>2.5</v>
      </c>
      <c r="K374">
        <v>2.5</v>
      </c>
      <c r="O374" t="s">
        <v>41</v>
      </c>
      <c r="Q374" t="str">
        <f t="shared" si="77"/>
        <v/>
      </c>
      <c r="R374" t="str">
        <f t="shared" si="78"/>
        <v/>
      </c>
      <c r="S374" t="str">
        <f t="shared" si="79"/>
        <v/>
      </c>
      <c r="U374" t="s">
        <v>28</v>
      </c>
      <c r="W374" t="str">
        <f t="shared" si="68"/>
        <v/>
      </c>
      <c r="X374" t="str">
        <f t="shared" si="69"/>
        <v/>
      </c>
      <c r="Y374" t="str">
        <f t="shared" si="70"/>
        <v/>
      </c>
      <c r="Z374" t="str">
        <f t="shared" si="71"/>
        <v/>
      </c>
      <c r="AA374" t="str">
        <f t="shared" si="72"/>
        <v/>
      </c>
      <c r="AB374" t="str">
        <f t="shared" si="73"/>
        <v/>
      </c>
      <c r="AC374" t="str">
        <f t="shared" si="74"/>
        <v/>
      </c>
      <c r="AD374" t="str">
        <f t="shared" si="75"/>
        <v/>
      </c>
      <c r="AF374" t="s">
        <v>28</v>
      </c>
    </row>
    <row r="375" spans="1:32" x14ac:dyDescent="0.2">
      <c r="A375" t="s">
        <v>3</v>
      </c>
      <c r="B375" t="s">
        <v>15</v>
      </c>
      <c r="D375">
        <v>54</v>
      </c>
      <c r="E375">
        <v>1183</v>
      </c>
      <c r="F375">
        <v>469</v>
      </c>
      <c r="G375">
        <v>251535</v>
      </c>
      <c r="H375">
        <v>13029</v>
      </c>
      <c r="I375">
        <v>729</v>
      </c>
      <c r="J375">
        <v>17</v>
      </c>
      <c r="K375">
        <v>229</v>
      </c>
      <c r="O375" t="s">
        <v>41</v>
      </c>
      <c r="Q375" t="str">
        <f t="shared" si="77"/>
        <v>S</v>
      </c>
      <c r="R375" t="str">
        <f t="shared" si="78"/>
        <v>P</v>
      </c>
      <c r="S375" t="str">
        <f t="shared" si="79"/>
        <v>D</v>
      </c>
      <c r="U375" t="str">
        <f t="shared" si="67"/>
        <v>SPD</v>
      </c>
      <c r="W375" t="str">
        <f t="shared" si="68"/>
        <v/>
      </c>
      <c r="X375" t="str">
        <f t="shared" si="69"/>
        <v>Y</v>
      </c>
      <c r="Y375" t="str">
        <f t="shared" si="70"/>
        <v>D</v>
      </c>
      <c r="Z375" t="str">
        <f t="shared" si="71"/>
        <v>E</v>
      </c>
      <c r="AA375" t="str">
        <f t="shared" si="72"/>
        <v>I</v>
      </c>
      <c r="AB375" t="str">
        <f t="shared" si="73"/>
        <v>T</v>
      </c>
      <c r="AC375" t="str">
        <f t="shared" si="74"/>
        <v/>
      </c>
      <c r="AD375" t="str">
        <f t="shared" si="75"/>
        <v/>
      </c>
      <c r="AF375" t="str">
        <f t="shared" si="76"/>
        <v>YDEIT</v>
      </c>
    </row>
    <row r="376" spans="1:32" x14ac:dyDescent="0.2">
      <c r="A376" t="s">
        <v>3</v>
      </c>
      <c r="B376" t="s">
        <v>15</v>
      </c>
      <c r="D376">
        <v>58.9</v>
      </c>
      <c r="E376">
        <v>30.7</v>
      </c>
      <c r="F376">
        <v>459</v>
      </c>
      <c r="G376">
        <v>18072</v>
      </c>
      <c r="H376">
        <v>573</v>
      </c>
      <c r="I376">
        <v>4</v>
      </c>
      <c r="J376">
        <v>10</v>
      </c>
      <c r="K376">
        <v>2.5</v>
      </c>
      <c r="O376" t="s">
        <v>41</v>
      </c>
      <c r="Q376" t="str">
        <f t="shared" si="77"/>
        <v>S</v>
      </c>
      <c r="R376" t="str">
        <f t="shared" si="78"/>
        <v>P</v>
      </c>
      <c r="S376" t="str">
        <f t="shared" si="79"/>
        <v/>
      </c>
      <c r="U376" t="str">
        <f t="shared" si="67"/>
        <v>SP</v>
      </c>
      <c r="W376" t="str">
        <f t="shared" si="68"/>
        <v/>
      </c>
      <c r="X376" t="str">
        <f t="shared" si="69"/>
        <v/>
      </c>
      <c r="Y376" t="str">
        <f t="shared" si="70"/>
        <v>D</v>
      </c>
      <c r="Z376" t="str">
        <f t="shared" si="71"/>
        <v>E</v>
      </c>
      <c r="AA376" t="str">
        <f t="shared" si="72"/>
        <v/>
      </c>
      <c r="AB376" t="str">
        <f t="shared" si="73"/>
        <v/>
      </c>
      <c r="AC376" t="str">
        <f t="shared" si="74"/>
        <v/>
      </c>
      <c r="AD376" t="str">
        <f t="shared" si="75"/>
        <v/>
      </c>
      <c r="AF376" t="str">
        <f t="shared" si="76"/>
        <v>DE</v>
      </c>
    </row>
    <row r="377" spans="1:32" x14ac:dyDescent="0.2">
      <c r="A377" t="s">
        <v>3</v>
      </c>
      <c r="B377" t="s">
        <v>13</v>
      </c>
      <c r="D377">
        <v>55.7</v>
      </c>
      <c r="E377">
        <v>26.1</v>
      </c>
      <c r="F377">
        <v>37.799999999999997</v>
      </c>
      <c r="G377">
        <v>430</v>
      </c>
      <c r="H377">
        <v>10</v>
      </c>
      <c r="I377">
        <v>2.5</v>
      </c>
      <c r="J377">
        <v>2.5</v>
      </c>
      <c r="K377">
        <v>2.5</v>
      </c>
      <c r="O377" t="s">
        <v>41</v>
      </c>
      <c r="Q377" t="str">
        <f t="shared" si="77"/>
        <v/>
      </c>
      <c r="R377" t="str">
        <f t="shared" si="78"/>
        <v/>
      </c>
      <c r="S377" t="str">
        <f t="shared" si="79"/>
        <v/>
      </c>
      <c r="U377" t="s">
        <v>28</v>
      </c>
      <c r="W377" t="str">
        <f t="shared" si="68"/>
        <v/>
      </c>
      <c r="X377" t="str">
        <f t="shared" si="69"/>
        <v/>
      </c>
      <c r="Y377" t="str">
        <f t="shared" si="70"/>
        <v/>
      </c>
      <c r="Z377" t="str">
        <f t="shared" si="71"/>
        <v/>
      </c>
      <c r="AA377" t="str">
        <f t="shared" si="72"/>
        <v/>
      </c>
      <c r="AB377" t="str">
        <f t="shared" si="73"/>
        <v/>
      </c>
      <c r="AC377" t="str">
        <f t="shared" si="74"/>
        <v/>
      </c>
      <c r="AD377" t="str">
        <f t="shared" si="75"/>
        <v/>
      </c>
      <c r="AF377" t="s">
        <v>28</v>
      </c>
    </row>
    <row r="378" spans="1:32" x14ac:dyDescent="0.2">
      <c r="A378" t="s">
        <v>3</v>
      </c>
      <c r="B378" t="s">
        <v>14</v>
      </c>
      <c r="D378">
        <v>38.799999999999997</v>
      </c>
      <c r="E378">
        <v>24.9</v>
      </c>
      <c r="F378">
        <v>157</v>
      </c>
      <c r="G378">
        <v>2.5</v>
      </c>
      <c r="H378">
        <v>2.5</v>
      </c>
      <c r="I378">
        <v>2.5</v>
      </c>
      <c r="J378">
        <v>54</v>
      </c>
      <c r="K378">
        <v>20</v>
      </c>
      <c r="O378" t="s">
        <v>41</v>
      </c>
      <c r="Q378" t="str">
        <f t="shared" si="77"/>
        <v/>
      </c>
      <c r="R378" t="str">
        <f t="shared" si="78"/>
        <v/>
      </c>
      <c r="S378" t="str">
        <f t="shared" si="79"/>
        <v>D</v>
      </c>
      <c r="U378" t="str">
        <f t="shared" si="67"/>
        <v>D</v>
      </c>
      <c r="W378" t="str">
        <f t="shared" si="68"/>
        <v/>
      </c>
      <c r="X378" t="str">
        <f t="shared" si="69"/>
        <v/>
      </c>
      <c r="Y378" t="str">
        <f t="shared" si="70"/>
        <v/>
      </c>
      <c r="Z378" t="str">
        <f t="shared" si="71"/>
        <v/>
      </c>
      <c r="AA378" t="str">
        <f t="shared" si="72"/>
        <v/>
      </c>
      <c r="AB378" t="str">
        <f t="shared" si="73"/>
        <v/>
      </c>
      <c r="AC378" t="str">
        <f t="shared" si="74"/>
        <v>O</v>
      </c>
      <c r="AD378" t="str">
        <f t="shared" si="75"/>
        <v/>
      </c>
      <c r="AF378" t="str">
        <f t="shared" si="76"/>
        <v>O</v>
      </c>
    </row>
    <row r="379" spans="1:32" x14ac:dyDescent="0.2">
      <c r="A379" t="s">
        <v>3</v>
      </c>
      <c r="B379" t="s">
        <v>15</v>
      </c>
      <c r="D379">
        <v>127</v>
      </c>
      <c r="E379">
        <v>50</v>
      </c>
      <c r="F379">
        <v>241</v>
      </c>
      <c r="G379">
        <v>18585</v>
      </c>
      <c r="H379">
        <v>1219</v>
      </c>
      <c r="I379">
        <v>4</v>
      </c>
      <c r="J379">
        <v>15</v>
      </c>
      <c r="K379">
        <v>33</v>
      </c>
      <c r="O379" t="s">
        <v>41</v>
      </c>
      <c r="Q379" t="str">
        <f t="shared" si="77"/>
        <v/>
      </c>
      <c r="R379" t="str">
        <f t="shared" si="78"/>
        <v>P</v>
      </c>
      <c r="S379" t="str">
        <f t="shared" si="79"/>
        <v/>
      </c>
      <c r="U379" t="str">
        <f t="shared" si="67"/>
        <v>P</v>
      </c>
      <c r="W379" t="str">
        <f t="shared" si="68"/>
        <v/>
      </c>
      <c r="X379" t="str">
        <f t="shared" si="69"/>
        <v/>
      </c>
      <c r="Y379" t="str">
        <f t="shared" si="70"/>
        <v/>
      </c>
      <c r="Z379" t="str">
        <f t="shared" si="71"/>
        <v>E</v>
      </c>
      <c r="AA379" t="str">
        <f t="shared" si="72"/>
        <v/>
      </c>
      <c r="AB379" t="str">
        <f t="shared" si="73"/>
        <v/>
      </c>
      <c r="AC379" t="str">
        <f t="shared" si="74"/>
        <v/>
      </c>
      <c r="AD379" t="str">
        <f t="shared" si="75"/>
        <v/>
      </c>
      <c r="AF379" t="str">
        <f t="shared" si="76"/>
        <v>E</v>
      </c>
    </row>
    <row r="380" spans="1:32" x14ac:dyDescent="0.2">
      <c r="A380" t="s">
        <v>3</v>
      </c>
      <c r="B380" t="s">
        <v>15</v>
      </c>
      <c r="D380">
        <v>146</v>
      </c>
      <c r="E380">
        <v>2174</v>
      </c>
      <c r="F380">
        <v>1323</v>
      </c>
      <c r="G380">
        <v>20569</v>
      </c>
      <c r="H380">
        <v>309</v>
      </c>
      <c r="I380">
        <v>32</v>
      </c>
      <c r="J380">
        <v>22</v>
      </c>
      <c r="K380">
        <v>2.5</v>
      </c>
      <c r="O380" t="s">
        <v>41</v>
      </c>
      <c r="Q380" t="str">
        <f t="shared" si="77"/>
        <v>S</v>
      </c>
      <c r="R380" t="str">
        <f t="shared" si="78"/>
        <v>P</v>
      </c>
      <c r="S380" t="str">
        <f t="shared" si="79"/>
        <v>D</v>
      </c>
      <c r="U380" t="str">
        <f t="shared" si="67"/>
        <v>SPD</v>
      </c>
      <c r="W380" t="str">
        <f t="shared" si="68"/>
        <v/>
      </c>
      <c r="X380" t="str">
        <f t="shared" si="69"/>
        <v>Y</v>
      </c>
      <c r="Y380" t="str">
        <f t="shared" si="70"/>
        <v>D</v>
      </c>
      <c r="Z380" t="str">
        <f t="shared" si="71"/>
        <v>E</v>
      </c>
      <c r="AA380" t="str">
        <f t="shared" si="72"/>
        <v/>
      </c>
      <c r="AB380" t="str">
        <f t="shared" si="73"/>
        <v>T</v>
      </c>
      <c r="AC380" t="str">
        <f t="shared" si="74"/>
        <v>O</v>
      </c>
      <c r="AD380" t="str">
        <f t="shared" si="75"/>
        <v/>
      </c>
      <c r="AF380" t="str">
        <f t="shared" si="76"/>
        <v>YDETO</v>
      </c>
    </row>
    <row r="381" spans="1:32" x14ac:dyDescent="0.2">
      <c r="A381" t="s">
        <v>3</v>
      </c>
      <c r="B381" t="s">
        <v>15</v>
      </c>
      <c r="D381">
        <v>28.4</v>
      </c>
      <c r="E381">
        <v>67.900000000000006</v>
      </c>
      <c r="F381">
        <v>71.5</v>
      </c>
      <c r="G381">
        <v>17489</v>
      </c>
      <c r="H381">
        <v>2.5</v>
      </c>
      <c r="I381">
        <v>14</v>
      </c>
      <c r="J381">
        <v>281</v>
      </c>
      <c r="K381">
        <v>2.5</v>
      </c>
      <c r="O381" t="s">
        <v>41</v>
      </c>
      <c r="Q381" t="str">
        <f t="shared" si="77"/>
        <v/>
      </c>
      <c r="R381" t="str">
        <f t="shared" si="78"/>
        <v>P</v>
      </c>
      <c r="S381" t="str">
        <f t="shared" si="79"/>
        <v>D</v>
      </c>
      <c r="U381" t="str">
        <f t="shared" si="67"/>
        <v>PD</v>
      </c>
      <c r="W381" t="str">
        <f t="shared" si="68"/>
        <v/>
      </c>
      <c r="X381" t="str">
        <f t="shared" si="69"/>
        <v/>
      </c>
      <c r="Y381" t="str">
        <f t="shared" si="70"/>
        <v/>
      </c>
      <c r="Z381" t="str">
        <f t="shared" si="71"/>
        <v>E</v>
      </c>
      <c r="AA381" t="str">
        <f t="shared" si="72"/>
        <v/>
      </c>
      <c r="AB381" t="str">
        <f t="shared" si="73"/>
        <v/>
      </c>
      <c r="AC381" t="str">
        <f t="shared" si="74"/>
        <v>O</v>
      </c>
      <c r="AD381" t="str">
        <f t="shared" si="75"/>
        <v/>
      </c>
      <c r="AF381" t="str">
        <f t="shared" si="76"/>
        <v>EO</v>
      </c>
    </row>
    <row r="382" spans="1:32" x14ac:dyDescent="0.2">
      <c r="A382" t="s">
        <v>3</v>
      </c>
      <c r="B382" t="s">
        <v>15</v>
      </c>
      <c r="D382">
        <v>101</v>
      </c>
      <c r="E382">
        <v>65</v>
      </c>
      <c r="F382">
        <v>561</v>
      </c>
      <c r="G382">
        <v>440</v>
      </c>
      <c r="H382">
        <v>3239</v>
      </c>
      <c r="I382">
        <v>67</v>
      </c>
      <c r="J382">
        <v>107</v>
      </c>
      <c r="K382">
        <v>491</v>
      </c>
      <c r="O382" t="s">
        <v>41</v>
      </c>
      <c r="Q382" t="str">
        <f t="shared" si="77"/>
        <v>S</v>
      </c>
      <c r="R382" t="str">
        <f t="shared" si="78"/>
        <v/>
      </c>
      <c r="S382" t="str">
        <f t="shared" si="79"/>
        <v>D</v>
      </c>
      <c r="U382" t="str">
        <f t="shared" si="67"/>
        <v>SD</v>
      </c>
      <c r="W382" t="str">
        <f t="shared" si="68"/>
        <v/>
      </c>
      <c r="X382" t="str">
        <f t="shared" si="69"/>
        <v/>
      </c>
      <c r="Y382" t="str">
        <f t="shared" si="70"/>
        <v>D</v>
      </c>
      <c r="Z382" t="str">
        <f t="shared" si="71"/>
        <v/>
      </c>
      <c r="AA382" t="str">
        <f t="shared" si="72"/>
        <v/>
      </c>
      <c r="AB382" t="str">
        <f t="shared" si="73"/>
        <v>T</v>
      </c>
      <c r="AC382" t="str">
        <f t="shared" si="74"/>
        <v>O</v>
      </c>
      <c r="AD382" t="str">
        <f t="shared" si="75"/>
        <v>W</v>
      </c>
      <c r="AF382" t="str">
        <f t="shared" si="76"/>
        <v>DTOW</v>
      </c>
    </row>
    <row r="383" spans="1:32" x14ac:dyDescent="0.2">
      <c r="A383" t="s">
        <v>3</v>
      </c>
      <c r="B383" t="s">
        <v>14</v>
      </c>
      <c r="D383">
        <v>36.700000000000003</v>
      </c>
      <c r="E383">
        <v>21.2</v>
      </c>
      <c r="F383">
        <v>85</v>
      </c>
      <c r="G383">
        <v>2.5</v>
      </c>
      <c r="H383">
        <v>139</v>
      </c>
      <c r="I383">
        <v>2.5</v>
      </c>
      <c r="J383">
        <v>2.5</v>
      </c>
      <c r="K383">
        <v>2.5</v>
      </c>
      <c r="O383" t="s">
        <v>41</v>
      </c>
      <c r="Q383" t="str">
        <f t="shared" si="77"/>
        <v/>
      </c>
      <c r="R383" t="str">
        <f t="shared" si="78"/>
        <v/>
      </c>
      <c r="S383" t="str">
        <f t="shared" si="79"/>
        <v/>
      </c>
      <c r="U383" t="s">
        <v>28</v>
      </c>
      <c r="W383" t="str">
        <f t="shared" si="68"/>
        <v/>
      </c>
      <c r="X383" t="str">
        <f t="shared" si="69"/>
        <v/>
      </c>
      <c r="Y383" t="str">
        <f t="shared" si="70"/>
        <v/>
      </c>
      <c r="Z383" t="str">
        <f t="shared" si="71"/>
        <v/>
      </c>
      <c r="AA383" t="str">
        <f t="shared" si="72"/>
        <v/>
      </c>
      <c r="AB383" t="str">
        <f t="shared" si="73"/>
        <v/>
      </c>
      <c r="AC383" t="str">
        <f t="shared" si="74"/>
        <v/>
      </c>
      <c r="AD383" t="str">
        <f t="shared" si="75"/>
        <v/>
      </c>
      <c r="AF383" t="s">
        <v>28</v>
      </c>
    </row>
    <row r="384" spans="1:32" x14ac:dyDescent="0.2">
      <c r="A384" t="s">
        <v>3</v>
      </c>
      <c r="B384" t="s">
        <v>14</v>
      </c>
      <c r="D384">
        <v>9.3000000000000007</v>
      </c>
      <c r="E384">
        <v>25.5</v>
      </c>
      <c r="F384">
        <v>27.9</v>
      </c>
      <c r="G384">
        <v>2.5</v>
      </c>
      <c r="I384">
        <v>2.5</v>
      </c>
      <c r="J384">
        <v>81</v>
      </c>
      <c r="K384">
        <v>2.5</v>
      </c>
      <c r="O384" t="s">
        <v>21</v>
      </c>
      <c r="Q384" t="str">
        <f t="shared" si="77"/>
        <v/>
      </c>
      <c r="R384" t="str">
        <f t="shared" si="78"/>
        <v/>
      </c>
      <c r="S384" t="str">
        <f t="shared" si="79"/>
        <v>D</v>
      </c>
      <c r="U384" t="str">
        <f t="shared" si="67"/>
        <v>D</v>
      </c>
      <c r="W384" t="str">
        <f t="shared" si="68"/>
        <v/>
      </c>
      <c r="X384" t="str">
        <f t="shared" si="69"/>
        <v/>
      </c>
      <c r="Y384" t="str">
        <f t="shared" si="70"/>
        <v/>
      </c>
      <c r="Z384" t="str">
        <f t="shared" si="71"/>
        <v/>
      </c>
      <c r="AA384" t="str">
        <f t="shared" si="72"/>
        <v/>
      </c>
      <c r="AB384" t="str">
        <f t="shared" si="73"/>
        <v/>
      </c>
      <c r="AC384" t="str">
        <f t="shared" si="74"/>
        <v>O</v>
      </c>
      <c r="AD384" t="str">
        <f t="shared" si="75"/>
        <v/>
      </c>
      <c r="AF384" t="str">
        <f t="shared" si="76"/>
        <v>O</v>
      </c>
    </row>
    <row r="385" spans="1:32" x14ac:dyDescent="0.2">
      <c r="A385" t="s">
        <v>3</v>
      </c>
      <c r="B385" t="s">
        <v>14</v>
      </c>
      <c r="D385">
        <v>15.8</v>
      </c>
      <c r="E385">
        <v>11.2</v>
      </c>
      <c r="F385">
        <v>12.1</v>
      </c>
      <c r="G385">
        <v>23</v>
      </c>
      <c r="H385">
        <v>2.5</v>
      </c>
      <c r="I385">
        <v>2.5</v>
      </c>
      <c r="J385">
        <v>2.5</v>
      </c>
      <c r="K385">
        <v>2.5</v>
      </c>
      <c r="O385" t="s">
        <v>41</v>
      </c>
      <c r="Q385" t="str">
        <f t="shared" si="77"/>
        <v/>
      </c>
      <c r="R385" t="str">
        <f t="shared" si="78"/>
        <v/>
      </c>
      <c r="S385" t="str">
        <f t="shared" si="79"/>
        <v/>
      </c>
      <c r="U385" t="s">
        <v>28</v>
      </c>
      <c r="W385" t="str">
        <f t="shared" si="68"/>
        <v/>
      </c>
      <c r="X385" t="str">
        <f t="shared" si="69"/>
        <v/>
      </c>
      <c r="Y385" t="str">
        <f t="shared" si="70"/>
        <v/>
      </c>
      <c r="Z385" t="str">
        <f t="shared" si="71"/>
        <v/>
      </c>
      <c r="AA385" t="str">
        <f t="shared" si="72"/>
        <v/>
      </c>
      <c r="AB385" t="str">
        <f t="shared" si="73"/>
        <v/>
      </c>
      <c r="AC385" t="str">
        <f t="shared" si="74"/>
        <v/>
      </c>
      <c r="AD385" t="str">
        <f t="shared" si="75"/>
        <v/>
      </c>
      <c r="AF385" t="s">
        <v>28</v>
      </c>
    </row>
    <row r="386" spans="1:32" x14ac:dyDescent="0.2">
      <c r="A386" t="s">
        <v>3</v>
      </c>
      <c r="B386" t="s">
        <v>15</v>
      </c>
      <c r="D386">
        <v>106</v>
      </c>
      <c r="E386">
        <v>346</v>
      </c>
      <c r="F386">
        <v>2333</v>
      </c>
      <c r="G386">
        <v>23</v>
      </c>
      <c r="H386">
        <v>188</v>
      </c>
      <c r="I386">
        <v>4</v>
      </c>
      <c r="J386">
        <v>5</v>
      </c>
      <c r="K386">
        <v>11</v>
      </c>
      <c r="O386" t="s">
        <v>41</v>
      </c>
      <c r="Q386" t="str">
        <f t="shared" si="77"/>
        <v>S</v>
      </c>
      <c r="R386" t="str">
        <f t="shared" si="78"/>
        <v/>
      </c>
      <c r="S386" t="str">
        <f t="shared" si="79"/>
        <v/>
      </c>
      <c r="U386" t="str">
        <f t="shared" si="67"/>
        <v>S</v>
      </c>
      <c r="W386" t="str">
        <f t="shared" si="68"/>
        <v/>
      </c>
      <c r="X386" t="str">
        <f t="shared" si="69"/>
        <v/>
      </c>
      <c r="Y386" t="str">
        <f t="shared" si="70"/>
        <v>D</v>
      </c>
      <c r="Z386" t="str">
        <f t="shared" si="71"/>
        <v/>
      </c>
      <c r="AA386" t="str">
        <f t="shared" si="72"/>
        <v/>
      </c>
      <c r="AB386" t="str">
        <f t="shared" si="73"/>
        <v/>
      </c>
      <c r="AC386" t="str">
        <f t="shared" si="74"/>
        <v/>
      </c>
      <c r="AD386" t="str">
        <f t="shared" si="75"/>
        <v/>
      </c>
      <c r="AF386" t="str">
        <f t="shared" si="76"/>
        <v>D</v>
      </c>
    </row>
    <row r="387" spans="1:32" x14ac:dyDescent="0.2">
      <c r="A387" t="s">
        <v>3</v>
      </c>
      <c r="B387" t="s">
        <v>15</v>
      </c>
      <c r="D387">
        <v>77</v>
      </c>
      <c r="E387">
        <v>44</v>
      </c>
      <c r="F387">
        <v>46</v>
      </c>
      <c r="G387">
        <v>501</v>
      </c>
      <c r="I387">
        <v>17</v>
      </c>
      <c r="J387">
        <v>14</v>
      </c>
      <c r="K387">
        <v>45</v>
      </c>
      <c r="O387" t="s">
        <v>21</v>
      </c>
      <c r="Q387" t="str">
        <f t="shared" si="77"/>
        <v/>
      </c>
      <c r="R387" t="str">
        <f t="shared" si="78"/>
        <v/>
      </c>
      <c r="S387" t="str">
        <f t="shared" si="79"/>
        <v/>
      </c>
      <c r="U387" t="s">
        <v>28</v>
      </c>
      <c r="W387" t="str">
        <f t="shared" ref="W387:W403" si="80">IF(ISBLANK(D387),"",IF(D387&gt;400,"S",""))</f>
        <v/>
      </c>
      <c r="X387" t="str">
        <f t="shared" ref="X387:X403" si="81">IF(ISBLANK(E387),"",IF(E387&gt;400,"Y",""))</f>
        <v/>
      </c>
      <c r="Y387" t="str">
        <f t="shared" ref="Y387:Y403" si="82">IF(ISBLANK(F387),"",IF(F387&gt;400,"D",""))</f>
        <v/>
      </c>
      <c r="Z387" t="str">
        <f t="shared" ref="Z387:Z403" si="83">IF(ISBLANK(G387),"",IF(G387&gt;5000,"E",""))</f>
        <v/>
      </c>
      <c r="AA387" t="str">
        <f t="shared" ref="AA387:AA403" si="84">IF(ISBLANK(H387),"",IF(H387&gt;5000,"I",""))</f>
        <v/>
      </c>
      <c r="AB387" t="str">
        <f t="shared" ref="AB387:AB403" si="85">IF(ISBLANK(I387),"",IF(I387&gt;20,"T",""))</f>
        <v/>
      </c>
      <c r="AC387" t="str">
        <f t="shared" ref="AC387:AC403" si="86">IF(ISBLANK(J387),"",IF(J387&gt;20,"O",""))</f>
        <v/>
      </c>
      <c r="AD387" t="str">
        <f t="shared" ref="AD387:AD403" si="87">IF(ISBLANK(K387),"",IF(K387&gt;230,"W",""))</f>
        <v/>
      </c>
      <c r="AF387" t="s">
        <v>28</v>
      </c>
    </row>
    <row r="388" spans="1:32" x14ac:dyDescent="0.2">
      <c r="A388" t="s">
        <v>3</v>
      </c>
      <c r="B388" t="s">
        <v>15</v>
      </c>
      <c r="H388">
        <v>2337</v>
      </c>
      <c r="I388">
        <v>0</v>
      </c>
      <c r="J388">
        <v>0</v>
      </c>
      <c r="K388">
        <v>17</v>
      </c>
      <c r="O388" t="s">
        <v>21</v>
      </c>
      <c r="Q388" t="str">
        <f t="shared" si="77"/>
        <v/>
      </c>
      <c r="R388" t="str">
        <f t="shared" si="78"/>
        <v/>
      </c>
      <c r="S388" t="str">
        <f t="shared" si="79"/>
        <v/>
      </c>
      <c r="U388" t="s">
        <v>28</v>
      </c>
      <c r="W388" t="str">
        <f t="shared" si="80"/>
        <v/>
      </c>
      <c r="X388" t="str">
        <f t="shared" si="81"/>
        <v/>
      </c>
      <c r="Y388" t="str">
        <f t="shared" si="82"/>
        <v/>
      </c>
      <c r="Z388" t="str">
        <f t="shared" si="83"/>
        <v/>
      </c>
      <c r="AA388" t="str">
        <f t="shared" si="84"/>
        <v/>
      </c>
      <c r="AB388" t="str">
        <f t="shared" si="85"/>
        <v/>
      </c>
      <c r="AC388" t="str">
        <f t="shared" si="86"/>
        <v/>
      </c>
      <c r="AD388" t="str">
        <f t="shared" si="87"/>
        <v/>
      </c>
      <c r="AF388" t="s">
        <v>28</v>
      </c>
    </row>
    <row r="389" spans="1:32" x14ac:dyDescent="0.2">
      <c r="A389" t="s">
        <v>3</v>
      </c>
      <c r="B389" t="s">
        <v>15</v>
      </c>
      <c r="D389">
        <v>233</v>
      </c>
      <c r="E389">
        <v>92</v>
      </c>
      <c r="O389" t="s">
        <v>21</v>
      </c>
      <c r="Q389" t="str">
        <f t="shared" si="77"/>
        <v/>
      </c>
      <c r="R389" t="str">
        <f t="shared" si="78"/>
        <v/>
      </c>
      <c r="S389" t="str">
        <f t="shared" si="79"/>
        <v/>
      </c>
      <c r="U389" t="s">
        <v>28</v>
      </c>
      <c r="W389" t="str">
        <f t="shared" si="80"/>
        <v/>
      </c>
      <c r="X389" t="str">
        <f t="shared" si="81"/>
        <v/>
      </c>
      <c r="Y389" t="str">
        <f t="shared" si="82"/>
        <v/>
      </c>
      <c r="Z389" t="str">
        <f t="shared" si="83"/>
        <v/>
      </c>
      <c r="AA389" t="str">
        <f t="shared" si="84"/>
        <v/>
      </c>
      <c r="AB389" t="str">
        <f t="shared" si="85"/>
        <v/>
      </c>
      <c r="AC389" t="str">
        <f t="shared" si="86"/>
        <v/>
      </c>
      <c r="AD389" t="str">
        <f t="shared" si="87"/>
        <v/>
      </c>
      <c r="AF389" t="s">
        <v>28</v>
      </c>
    </row>
    <row r="390" spans="1:32" x14ac:dyDescent="0.2">
      <c r="A390" t="s">
        <v>3</v>
      </c>
      <c r="B390" t="s">
        <v>13</v>
      </c>
      <c r="D390">
        <v>24.9</v>
      </c>
      <c r="E390">
        <v>25.6</v>
      </c>
      <c r="F390">
        <v>17.7</v>
      </c>
      <c r="G390">
        <v>2.5</v>
      </c>
      <c r="H390">
        <v>2.5</v>
      </c>
      <c r="I390">
        <v>2.5</v>
      </c>
      <c r="J390">
        <v>5</v>
      </c>
      <c r="K390">
        <v>2.5</v>
      </c>
      <c r="O390" t="s">
        <v>41</v>
      </c>
      <c r="Q390" t="str">
        <f t="shared" si="77"/>
        <v/>
      </c>
      <c r="R390" t="str">
        <f t="shared" si="78"/>
        <v/>
      </c>
      <c r="S390" t="str">
        <f t="shared" si="79"/>
        <v/>
      </c>
      <c r="U390" t="s">
        <v>28</v>
      </c>
      <c r="W390" t="str">
        <f t="shared" si="80"/>
        <v/>
      </c>
      <c r="X390" t="str">
        <f t="shared" si="81"/>
        <v/>
      </c>
      <c r="Y390" t="str">
        <f t="shared" si="82"/>
        <v/>
      </c>
      <c r="Z390" t="str">
        <f t="shared" si="83"/>
        <v/>
      </c>
      <c r="AA390" t="str">
        <f t="shared" si="84"/>
        <v/>
      </c>
      <c r="AB390" t="str">
        <f t="shared" si="85"/>
        <v/>
      </c>
      <c r="AC390" t="str">
        <f t="shared" si="86"/>
        <v/>
      </c>
      <c r="AD390" t="str">
        <f t="shared" si="87"/>
        <v/>
      </c>
      <c r="AF390" t="s">
        <v>28</v>
      </c>
    </row>
    <row r="391" spans="1:32" x14ac:dyDescent="0.2">
      <c r="A391" t="s">
        <v>3</v>
      </c>
      <c r="B391" t="s">
        <v>14</v>
      </c>
      <c r="D391">
        <v>23.8</v>
      </c>
      <c r="E391">
        <v>50.9</v>
      </c>
      <c r="F391">
        <v>19.8</v>
      </c>
      <c r="G391">
        <v>618</v>
      </c>
      <c r="H391">
        <v>2.5</v>
      </c>
      <c r="I391">
        <v>2.5</v>
      </c>
      <c r="J391">
        <v>2.5</v>
      </c>
      <c r="K391">
        <v>2.5</v>
      </c>
      <c r="O391" t="s">
        <v>41</v>
      </c>
      <c r="Q391" t="str">
        <f t="shared" si="77"/>
        <v/>
      </c>
      <c r="R391" t="str">
        <f t="shared" si="78"/>
        <v/>
      </c>
      <c r="S391" t="str">
        <f t="shared" si="79"/>
        <v/>
      </c>
      <c r="U391" t="s">
        <v>28</v>
      </c>
      <c r="W391" t="str">
        <f t="shared" si="80"/>
        <v/>
      </c>
      <c r="X391" t="str">
        <f t="shared" si="81"/>
        <v/>
      </c>
      <c r="Y391" t="str">
        <f t="shared" si="82"/>
        <v/>
      </c>
      <c r="Z391" t="str">
        <f t="shared" si="83"/>
        <v/>
      </c>
      <c r="AA391" t="str">
        <f t="shared" si="84"/>
        <v/>
      </c>
      <c r="AB391" t="str">
        <f t="shared" si="85"/>
        <v/>
      </c>
      <c r="AC391" t="str">
        <f t="shared" si="86"/>
        <v/>
      </c>
      <c r="AD391" t="str">
        <f t="shared" si="87"/>
        <v/>
      </c>
      <c r="AF391" t="s">
        <v>28</v>
      </c>
    </row>
    <row r="392" spans="1:32" x14ac:dyDescent="0.2">
      <c r="A392" t="s">
        <v>3</v>
      </c>
      <c r="B392" t="s">
        <v>15</v>
      </c>
      <c r="D392">
        <v>14</v>
      </c>
      <c r="E392">
        <v>153</v>
      </c>
      <c r="F392">
        <v>125</v>
      </c>
      <c r="G392">
        <v>16</v>
      </c>
      <c r="H392">
        <v>377</v>
      </c>
      <c r="I392">
        <v>25</v>
      </c>
      <c r="J392">
        <v>108</v>
      </c>
      <c r="K392">
        <v>0</v>
      </c>
      <c r="O392" t="s">
        <v>41</v>
      </c>
      <c r="Q392" t="str">
        <f t="shared" si="77"/>
        <v/>
      </c>
      <c r="R392" t="str">
        <f t="shared" si="78"/>
        <v/>
      </c>
      <c r="S392" t="str">
        <f t="shared" si="79"/>
        <v>D</v>
      </c>
      <c r="U392" t="str">
        <f t="shared" ref="U392:U402" si="88">_xlfn.CONCAT(Q392:S392)</f>
        <v>D</v>
      </c>
      <c r="W392" t="str">
        <f t="shared" si="80"/>
        <v/>
      </c>
      <c r="X392" t="str">
        <f t="shared" si="81"/>
        <v/>
      </c>
      <c r="Y392" t="str">
        <f t="shared" si="82"/>
        <v/>
      </c>
      <c r="Z392" t="str">
        <f t="shared" si="83"/>
        <v/>
      </c>
      <c r="AA392" t="str">
        <f t="shared" si="84"/>
        <v/>
      </c>
      <c r="AB392" t="str">
        <f t="shared" si="85"/>
        <v>T</v>
      </c>
      <c r="AC392" t="str">
        <f t="shared" si="86"/>
        <v>O</v>
      </c>
      <c r="AD392" t="str">
        <f t="shared" si="87"/>
        <v/>
      </c>
      <c r="AF392" t="str">
        <f t="shared" ref="AF392:AF402" si="89">_xlfn.CONCAT(W392:AD392)</f>
        <v>TO</v>
      </c>
    </row>
    <row r="393" spans="1:32" x14ac:dyDescent="0.2">
      <c r="A393" t="s">
        <v>3</v>
      </c>
      <c r="B393" t="s">
        <v>15</v>
      </c>
      <c r="D393" s="8">
        <v>66.7</v>
      </c>
      <c r="E393" s="8">
        <v>410.8</v>
      </c>
      <c r="F393" s="8">
        <v>390.8</v>
      </c>
      <c r="G393" s="8">
        <v>74.2</v>
      </c>
      <c r="H393" s="8">
        <v>14003</v>
      </c>
      <c r="I393" s="8">
        <v>23.6</v>
      </c>
      <c r="K393" s="8">
        <v>22.3</v>
      </c>
      <c r="O393" t="s">
        <v>21</v>
      </c>
      <c r="Q393" t="str">
        <f t="shared" si="77"/>
        <v>S</v>
      </c>
      <c r="R393" t="str">
        <f t="shared" si="78"/>
        <v>P</v>
      </c>
      <c r="S393" t="str">
        <f t="shared" si="79"/>
        <v>D</v>
      </c>
      <c r="U393" t="str">
        <f t="shared" si="88"/>
        <v>SPD</v>
      </c>
      <c r="W393" t="str">
        <f t="shared" si="80"/>
        <v/>
      </c>
      <c r="X393" t="str">
        <f t="shared" si="81"/>
        <v>Y</v>
      </c>
      <c r="Y393" t="str">
        <f t="shared" si="82"/>
        <v/>
      </c>
      <c r="Z393" t="str">
        <f t="shared" si="83"/>
        <v/>
      </c>
      <c r="AA393" t="str">
        <f t="shared" si="84"/>
        <v>I</v>
      </c>
      <c r="AB393" t="str">
        <f t="shared" si="85"/>
        <v>T</v>
      </c>
      <c r="AC393" t="str">
        <f t="shared" si="86"/>
        <v/>
      </c>
      <c r="AD393" t="str">
        <f t="shared" si="87"/>
        <v/>
      </c>
      <c r="AF393" t="str">
        <f t="shared" si="89"/>
        <v>YIT</v>
      </c>
    </row>
    <row r="394" spans="1:32" x14ac:dyDescent="0.2">
      <c r="A394" t="s">
        <v>3</v>
      </c>
      <c r="B394" t="s">
        <v>15</v>
      </c>
      <c r="D394">
        <v>127.4</v>
      </c>
      <c r="E394">
        <v>1167.0999999999999</v>
      </c>
      <c r="F394">
        <v>515.6</v>
      </c>
      <c r="G394">
        <v>10726.7</v>
      </c>
      <c r="H394">
        <v>328.3</v>
      </c>
      <c r="I394">
        <v>32.4</v>
      </c>
      <c r="O394" t="s">
        <v>21</v>
      </c>
      <c r="Q394" t="str">
        <f t="shared" si="77"/>
        <v>S</v>
      </c>
      <c r="R394" t="str">
        <f t="shared" si="78"/>
        <v>P</v>
      </c>
      <c r="S394" t="str">
        <f t="shared" si="79"/>
        <v>D</v>
      </c>
      <c r="U394" t="str">
        <f t="shared" si="88"/>
        <v>SPD</v>
      </c>
      <c r="W394" t="str">
        <f t="shared" si="80"/>
        <v/>
      </c>
      <c r="X394" t="str">
        <f t="shared" si="81"/>
        <v>Y</v>
      </c>
      <c r="Y394" t="str">
        <f t="shared" si="82"/>
        <v>D</v>
      </c>
      <c r="Z394" t="str">
        <f t="shared" si="83"/>
        <v>E</v>
      </c>
      <c r="AA394" t="str">
        <f t="shared" si="84"/>
        <v/>
      </c>
      <c r="AB394" t="str">
        <f t="shared" si="85"/>
        <v>T</v>
      </c>
      <c r="AC394" t="str">
        <f t="shared" si="86"/>
        <v/>
      </c>
      <c r="AD394" t="str">
        <f t="shared" si="87"/>
        <v/>
      </c>
      <c r="AF394" t="str">
        <f t="shared" si="89"/>
        <v>YDET</v>
      </c>
    </row>
    <row r="395" spans="1:32" x14ac:dyDescent="0.2">
      <c r="A395" t="s">
        <v>3</v>
      </c>
      <c r="B395" t="s">
        <v>15</v>
      </c>
      <c r="O395" t="s">
        <v>21</v>
      </c>
      <c r="Q395" t="str">
        <f t="shared" si="77"/>
        <v/>
      </c>
      <c r="R395" t="str">
        <f t="shared" si="78"/>
        <v/>
      </c>
      <c r="S395" t="str">
        <f t="shared" si="79"/>
        <v/>
      </c>
      <c r="U395" t="s">
        <v>28</v>
      </c>
      <c r="W395" t="str">
        <f t="shared" si="80"/>
        <v/>
      </c>
      <c r="X395" t="str">
        <f t="shared" si="81"/>
        <v/>
      </c>
      <c r="Y395" t="str">
        <f t="shared" si="82"/>
        <v/>
      </c>
      <c r="Z395" t="str">
        <f t="shared" si="83"/>
        <v/>
      </c>
      <c r="AA395" t="str">
        <f t="shared" si="84"/>
        <v/>
      </c>
      <c r="AB395" t="str">
        <f t="shared" si="85"/>
        <v/>
      </c>
      <c r="AC395" t="str">
        <f t="shared" si="86"/>
        <v/>
      </c>
      <c r="AD395" t="str">
        <f t="shared" si="87"/>
        <v/>
      </c>
      <c r="AF395" t="s">
        <v>28</v>
      </c>
    </row>
    <row r="396" spans="1:32" x14ac:dyDescent="0.2">
      <c r="A396" t="s">
        <v>3</v>
      </c>
      <c r="B396" t="s">
        <v>16</v>
      </c>
      <c r="D396">
        <v>13.5</v>
      </c>
      <c r="E396">
        <v>11.6</v>
      </c>
      <c r="F396">
        <v>12.6</v>
      </c>
      <c r="G396">
        <v>2.5</v>
      </c>
      <c r="H396">
        <v>2.5</v>
      </c>
      <c r="I396">
        <v>2.5</v>
      </c>
      <c r="J396">
        <v>2.5</v>
      </c>
      <c r="K396">
        <v>2.5</v>
      </c>
      <c r="O396" t="s">
        <v>41</v>
      </c>
      <c r="Q396" t="str">
        <f t="shared" si="77"/>
        <v/>
      </c>
      <c r="R396" t="str">
        <f t="shared" si="78"/>
        <v/>
      </c>
      <c r="S396" t="str">
        <f t="shared" si="79"/>
        <v/>
      </c>
      <c r="U396" t="s">
        <v>28</v>
      </c>
      <c r="W396" t="str">
        <f t="shared" si="80"/>
        <v/>
      </c>
      <c r="X396" t="str">
        <f t="shared" si="81"/>
        <v/>
      </c>
      <c r="Y396" t="str">
        <f t="shared" si="82"/>
        <v/>
      </c>
      <c r="Z396" t="str">
        <f t="shared" si="83"/>
        <v/>
      </c>
      <c r="AA396" t="str">
        <f t="shared" si="84"/>
        <v/>
      </c>
      <c r="AB396" t="str">
        <f t="shared" si="85"/>
        <v/>
      </c>
      <c r="AC396" t="str">
        <f t="shared" si="86"/>
        <v/>
      </c>
      <c r="AD396" t="str">
        <f t="shared" si="87"/>
        <v/>
      </c>
      <c r="AF396" t="s">
        <v>28</v>
      </c>
    </row>
    <row r="397" spans="1:32" x14ac:dyDescent="0.2">
      <c r="A397" t="s">
        <v>3</v>
      </c>
      <c r="B397" t="s">
        <v>14</v>
      </c>
      <c r="D397">
        <v>13.1</v>
      </c>
      <c r="E397">
        <v>12.3</v>
      </c>
      <c r="F397">
        <v>12.1</v>
      </c>
      <c r="G397">
        <v>186</v>
      </c>
      <c r="H397">
        <v>2.5</v>
      </c>
      <c r="I397">
        <v>6</v>
      </c>
      <c r="J397">
        <v>2.5</v>
      </c>
      <c r="K397">
        <v>2.5</v>
      </c>
      <c r="O397" t="s">
        <v>41</v>
      </c>
      <c r="Q397" t="str">
        <f t="shared" si="77"/>
        <v/>
      </c>
      <c r="R397" t="str">
        <f t="shared" si="78"/>
        <v/>
      </c>
      <c r="S397" t="str">
        <f t="shared" si="79"/>
        <v/>
      </c>
      <c r="U397" t="s">
        <v>28</v>
      </c>
      <c r="W397" t="str">
        <f t="shared" si="80"/>
        <v/>
      </c>
      <c r="X397" t="str">
        <f t="shared" si="81"/>
        <v/>
      </c>
      <c r="Y397" t="str">
        <f t="shared" si="82"/>
        <v/>
      </c>
      <c r="Z397" t="str">
        <f t="shared" si="83"/>
        <v/>
      </c>
      <c r="AA397" t="str">
        <f t="shared" si="84"/>
        <v/>
      </c>
      <c r="AB397" t="str">
        <f t="shared" si="85"/>
        <v/>
      </c>
      <c r="AC397" t="str">
        <f t="shared" si="86"/>
        <v/>
      </c>
      <c r="AD397" t="str">
        <f t="shared" si="87"/>
        <v/>
      </c>
      <c r="AF397" t="s">
        <v>28</v>
      </c>
    </row>
    <row r="398" spans="1:32" x14ac:dyDescent="0.2">
      <c r="A398" t="s">
        <v>3</v>
      </c>
      <c r="B398" t="s">
        <v>15</v>
      </c>
      <c r="D398">
        <v>139</v>
      </c>
      <c r="E398">
        <v>181</v>
      </c>
      <c r="F398">
        <v>85.7</v>
      </c>
      <c r="G398">
        <v>2.5</v>
      </c>
      <c r="H398">
        <v>2.5</v>
      </c>
      <c r="I398">
        <v>2.5</v>
      </c>
      <c r="J398">
        <v>18</v>
      </c>
      <c r="K398">
        <v>2.5</v>
      </c>
      <c r="O398" t="s">
        <v>41</v>
      </c>
      <c r="Q398" t="str">
        <f t="shared" si="77"/>
        <v/>
      </c>
      <c r="R398" t="str">
        <f t="shared" si="78"/>
        <v/>
      </c>
      <c r="S398" t="str">
        <f t="shared" si="79"/>
        <v/>
      </c>
      <c r="U398" t="s">
        <v>28</v>
      </c>
      <c r="W398" t="str">
        <f t="shared" si="80"/>
        <v/>
      </c>
      <c r="X398" t="str">
        <f t="shared" si="81"/>
        <v/>
      </c>
      <c r="Y398" t="str">
        <f t="shared" si="82"/>
        <v/>
      </c>
      <c r="Z398" t="str">
        <f t="shared" si="83"/>
        <v/>
      </c>
      <c r="AA398" t="str">
        <f t="shared" si="84"/>
        <v/>
      </c>
      <c r="AB398" t="str">
        <f t="shared" si="85"/>
        <v/>
      </c>
      <c r="AC398" t="str">
        <f t="shared" si="86"/>
        <v/>
      </c>
      <c r="AD398" t="str">
        <f t="shared" si="87"/>
        <v/>
      </c>
      <c r="AF398" t="s">
        <v>28</v>
      </c>
    </row>
    <row r="399" spans="1:32" x14ac:dyDescent="0.2">
      <c r="A399" t="s">
        <v>3</v>
      </c>
      <c r="B399" t="s">
        <v>15</v>
      </c>
      <c r="D399">
        <v>241.5</v>
      </c>
      <c r="E399">
        <v>837.3</v>
      </c>
      <c r="F399">
        <v>321.2</v>
      </c>
      <c r="H399" s="8">
        <v>0</v>
      </c>
      <c r="I399">
        <v>4.9000000000000004</v>
      </c>
      <c r="J399">
        <v>161</v>
      </c>
      <c r="K399" s="8">
        <v>0</v>
      </c>
      <c r="O399" t="s">
        <v>21</v>
      </c>
      <c r="Q399" t="str">
        <f t="shared" si="77"/>
        <v>S</v>
      </c>
      <c r="R399" t="str">
        <f t="shared" si="78"/>
        <v/>
      </c>
      <c r="S399" t="str">
        <f t="shared" si="79"/>
        <v>D</v>
      </c>
      <c r="U399" t="str">
        <f t="shared" si="88"/>
        <v>SD</v>
      </c>
      <c r="W399" t="str">
        <f t="shared" si="80"/>
        <v/>
      </c>
      <c r="X399" t="str">
        <f t="shared" si="81"/>
        <v>Y</v>
      </c>
      <c r="Y399" t="str">
        <f t="shared" si="82"/>
        <v/>
      </c>
      <c r="Z399" t="str">
        <f t="shared" si="83"/>
        <v/>
      </c>
      <c r="AA399" t="str">
        <f t="shared" si="84"/>
        <v/>
      </c>
      <c r="AB399" t="str">
        <f t="shared" si="85"/>
        <v/>
      </c>
      <c r="AC399" t="str">
        <f t="shared" si="86"/>
        <v>O</v>
      </c>
      <c r="AD399" t="str">
        <f t="shared" si="87"/>
        <v/>
      </c>
      <c r="AF399" t="str">
        <f t="shared" si="89"/>
        <v>YO</v>
      </c>
    </row>
    <row r="400" spans="1:32" x14ac:dyDescent="0.2">
      <c r="A400" t="s">
        <v>3</v>
      </c>
      <c r="B400" t="s">
        <v>15</v>
      </c>
      <c r="D400">
        <v>15</v>
      </c>
      <c r="E400">
        <v>39.6</v>
      </c>
      <c r="F400">
        <v>216</v>
      </c>
      <c r="G400">
        <v>13467</v>
      </c>
      <c r="H400">
        <v>40</v>
      </c>
      <c r="I400">
        <v>11</v>
      </c>
      <c r="J400">
        <v>28</v>
      </c>
      <c r="K400">
        <v>44</v>
      </c>
      <c r="O400" t="s">
        <v>41</v>
      </c>
      <c r="Q400" t="str">
        <f t="shared" si="77"/>
        <v/>
      </c>
      <c r="R400" t="str">
        <f t="shared" si="78"/>
        <v>P</v>
      </c>
      <c r="S400" t="str">
        <f t="shared" si="79"/>
        <v>D</v>
      </c>
      <c r="U400" t="str">
        <f t="shared" si="88"/>
        <v>PD</v>
      </c>
      <c r="W400" t="str">
        <f t="shared" si="80"/>
        <v/>
      </c>
      <c r="X400" t="str">
        <f t="shared" si="81"/>
        <v/>
      </c>
      <c r="Y400" t="str">
        <f t="shared" si="82"/>
        <v/>
      </c>
      <c r="Z400" t="str">
        <f t="shared" si="83"/>
        <v>E</v>
      </c>
      <c r="AA400" t="str">
        <f t="shared" si="84"/>
        <v/>
      </c>
      <c r="AB400" t="str">
        <f t="shared" si="85"/>
        <v/>
      </c>
      <c r="AC400" t="str">
        <f t="shared" si="86"/>
        <v>O</v>
      </c>
      <c r="AD400" t="str">
        <f t="shared" si="87"/>
        <v/>
      </c>
      <c r="AF400" t="str">
        <f t="shared" si="89"/>
        <v>EO</v>
      </c>
    </row>
    <row r="401" spans="1:32" x14ac:dyDescent="0.2">
      <c r="A401" t="s">
        <v>3</v>
      </c>
      <c r="B401" t="s">
        <v>15</v>
      </c>
      <c r="D401">
        <v>58</v>
      </c>
      <c r="E401">
        <v>2064</v>
      </c>
      <c r="F401">
        <v>389</v>
      </c>
      <c r="G401">
        <v>0</v>
      </c>
      <c r="H401">
        <v>0</v>
      </c>
      <c r="I401">
        <v>53</v>
      </c>
      <c r="J401">
        <v>0</v>
      </c>
      <c r="K401">
        <v>0</v>
      </c>
      <c r="O401" t="s">
        <v>41</v>
      </c>
      <c r="Q401" t="str">
        <f t="shared" si="77"/>
        <v>S</v>
      </c>
      <c r="R401" t="str">
        <f t="shared" si="78"/>
        <v/>
      </c>
      <c r="S401" t="str">
        <f t="shared" si="79"/>
        <v>D</v>
      </c>
      <c r="U401" t="str">
        <f t="shared" si="88"/>
        <v>SD</v>
      </c>
      <c r="W401" t="str">
        <f t="shared" si="80"/>
        <v/>
      </c>
      <c r="X401" t="str">
        <f t="shared" si="81"/>
        <v>Y</v>
      </c>
      <c r="Y401" t="str">
        <f t="shared" si="82"/>
        <v/>
      </c>
      <c r="Z401" t="str">
        <f t="shared" si="83"/>
        <v/>
      </c>
      <c r="AA401" t="str">
        <f t="shared" si="84"/>
        <v/>
      </c>
      <c r="AB401" t="str">
        <f t="shared" si="85"/>
        <v>T</v>
      </c>
      <c r="AC401" t="str">
        <f t="shared" si="86"/>
        <v/>
      </c>
      <c r="AD401" t="str">
        <f t="shared" si="87"/>
        <v/>
      </c>
      <c r="AF401" t="str">
        <f t="shared" si="89"/>
        <v>YT</v>
      </c>
    </row>
    <row r="402" spans="1:32" x14ac:dyDescent="0.2">
      <c r="A402" t="s">
        <v>3</v>
      </c>
      <c r="B402" t="s">
        <v>15</v>
      </c>
      <c r="D402">
        <v>30</v>
      </c>
      <c r="E402">
        <v>334</v>
      </c>
      <c r="F402">
        <v>494</v>
      </c>
      <c r="G402">
        <v>23593</v>
      </c>
      <c r="H402">
        <v>180</v>
      </c>
      <c r="I402">
        <v>2.5</v>
      </c>
      <c r="J402">
        <v>2.5</v>
      </c>
      <c r="K402">
        <v>5</v>
      </c>
      <c r="O402" t="s">
        <v>41</v>
      </c>
      <c r="Q402" t="str">
        <f t="shared" si="77"/>
        <v>S</v>
      </c>
      <c r="R402" t="str">
        <f t="shared" si="78"/>
        <v>P</v>
      </c>
      <c r="S402" t="str">
        <f t="shared" si="79"/>
        <v/>
      </c>
      <c r="U402" t="str">
        <f t="shared" si="88"/>
        <v>SP</v>
      </c>
      <c r="W402" t="str">
        <f t="shared" si="80"/>
        <v/>
      </c>
      <c r="X402" t="str">
        <f t="shared" si="81"/>
        <v/>
      </c>
      <c r="Y402" t="str">
        <f t="shared" si="82"/>
        <v>D</v>
      </c>
      <c r="Z402" t="str">
        <f t="shared" si="83"/>
        <v>E</v>
      </c>
      <c r="AA402" t="str">
        <f t="shared" si="84"/>
        <v/>
      </c>
      <c r="AB402" t="str">
        <f t="shared" si="85"/>
        <v/>
      </c>
      <c r="AC402" t="str">
        <f t="shared" si="86"/>
        <v/>
      </c>
      <c r="AD402" t="str">
        <f t="shared" si="87"/>
        <v/>
      </c>
      <c r="AF402" t="str">
        <f t="shared" si="89"/>
        <v>DE</v>
      </c>
    </row>
    <row r="403" spans="1:32" x14ac:dyDescent="0.2">
      <c r="A403" t="s">
        <v>3</v>
      </c>
      <c r="B403" t="s">
        <v>14</v>
      </c>
      <c r="D403">
        <v>15.9</v>
      </c>
      <c r="E403">
        <v>17.3</v>
      </c>
      <c r="F403">
        <v>61</v>
      </c>
      <c r="G403">
        <v>2.5</v>
      </c>
      <c r="H403">
        <v>2.5</v>
      </c>
      <c r="I403">
        <v>2.5</v>
      </c>
      <c r="J403">
        <v>2.5</v>
      </c>
      <c r="K403">
        <v>2.5</v>
      </c>
      <c r="O403" t="s">
        <v>41</v>
      </c>
      <c r="Q403" t="str">
        <f t="shared" si="77"/>
        <v/>
      </c>
      <c r="R403" t="str">
        <f t="shared" si="78"/>
        <v/>
      </c>
      <c r="S403" t="str">
        <f t="shared" si="79"/>
        <v/>
      </c>
      <c r="U403" t="s">
        <v>28</v>
      </c>
      <c r="W403" t="str">
        <f t="shared" si="80"/>
        <v/>
      </c>
      <c r="X403" t="str">
        <f t="shared" si="81"/>
        <v/>
      </c>
      <c r="Y403" t="str">
        <f t="shared" si="82"/>
        <v/>
      </c>
      <c r="Z403" t="str">
        <f t="shared" si="83"/>
        <v/>
      </c>
      <c r="AA403" t="str">
        <f t="shared" si="84"/>
        <v/>
      </c>
      <c r="AB403" t="str">
        <f t="shared" si="85"/>
        <v/>
      </c>
      <c r="AC403" t="str">
        <f t="shared" si="86"/>
        <v/>
      </c>
      <c r="AD403" t="str">
        <f t="shared" si="87"/>
        <v/>
      </c>
      <c r="AF403" t="s">
        <v>28</v>
      </c>
    </row>
    <row r="409" spans="1:32" x14ac:dyDescent="0.2">
      <c r="D409" s="3"/>
      <c r="E409" s="3"/>
      <c r="F409" s="3"/>
      <c r="G409" s="3"/>
      <c r="H409" s="3"/>
      <c r="I409" s="3"/>
      <c r="J409" s="3"/>
      <c r="K409" s="3"/>
    </row>
    <row r="410" spans="1:32" x14ac:dyDescent="0.2">
      <c r="D410" s="3"/>
      <c r="E410" s="3"/>
      <c r="F410" s="3"/>
      <c r="G410" s="3"/>
      <c r="H410" s="3"/>
      <c r="I410" s="3"/>
      <c r="J410" s="3"/>
      <c r="K410" s="3"/>
    </row>
    <row r="411" spans="1:32" x14ac:dyDescent="0.2">
      <c r="D411" s="3"/>
      <c r="E411" s="3"/>
      <c r="F411" s="3"/>
      <c r="G411" s="3"/>
      <c r="H411" s="3"/>
      <c r="I411" s="3"/>
      <c r="J411" s="3"/>
      <c r="K411" s="3"/>
    </row>
    <row r="412" spans="1:32" x14ac:dyDescent="0.2">
      <c r="E412" s="3"/>
      <c r="F412" s="3"/>
      <c r="G412" s="3"/>
      <c r="H412" s="3"/>
      <c r="I412" s="3"/>
      <c r="J412" s="3"/>
      <c r="K412" s="3"/>
    </row>
    <row r="413" spans="1:32" x14ac:dyDescent="0.2">
      <c r="E413" s="3"/>
      <c r="F413" s="3"/>
      <c r="G413" s="3"/>
      <c r="H413" s="3"/>
      <c r="I413" s="3"/>
      <c r="J413" s="3"/>
      <c r="K413" s="3"/>
    </row>
    <row r="414" spans="1:32" x14ac:dyDescent="0.2">
      <c r="E414" s="3"/>
      <c r="F414" s="3"/>
      <c r="G414" s="3"/>
      <c r="H414" s="3"/>
      <c r="I414" s="3"/>
      <c r="J414" s="3"/>
      <c r="K4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2023-05-29T19:11:18Z</dcterms:created>
  <dcterms:modified xsi:type="dcterms:W3CDTF">2023-05-30T13:37:43Z</dcterms:modified>
</cp:coreProperties>
</file>