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ataViz-Lesson-Plans\01-Lesson-Plans\01-Excel\2\Activities\09-HW_ProductPivot\Solved\"/>
    </mc:Choice>
  </mc:AlternateContent>
  <bookViews>
    <workbookView xWindow="0" yWindow="0" windowWidth="14370" windowHeight="12780" firstSheet="1" activeTab="2"/>
  </bookViews>
  <sheets>
    <sheet name="Product List" sheetId="1" r:id="rId1"/>
    <sheet name="Orders" sheetId="2" r:id="rId2"/>
    <sheet name="Order Pivot" sheetId="5" r:id="rId3"/>
  </sheets>
  <definedNames>
    <definedName name="ProductPrice">'Product List'!$A$1:$C$18</definedName>
    <definedName name="ShippingPrice">'Product List'!$E$1:$F$5</definedName>
  </definedNames>
  <calcPr calcId="162913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<sst xmlns="http://schemas.openxmlformats.org/spreadsheetml/2006/main" count="67" uniqueCount="34">
  <si>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</si>
  <si>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</si>
  <si>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</si>
  <si>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</si>
  <si>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</si>
  <si>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</si>
  <si>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</si>
  <si>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</si>
  <si>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</si>
  <si>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</si>
  <si>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</si>
  <si>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</si>
  <si>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</si>
  <si>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</si>
  <si>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</si>
  <si>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</si>
  <si>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</si>
  <si>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</si>
  <si>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</si>
  <si>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</si>
  <si>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</si>
  <si>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</si>
  <si>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</si>
  <si>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</si>
  <si>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</si>
  <si>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</si>
  <si>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</si>
  <si>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</si>
  <si>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</si>
  <si>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Grand Total</t>
  </si>
  <si>
    <t>Shipping Price</t>
  </si>
  <si>
    <t>Sum of Price</t>
  </si>
  <si>
    <t>Sum of Shipping Price</t>
  </si>
  <si>
    <t>Order /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</si>
</sst>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s, Dartanion" refreshedDate="44100.505759143518" createdVersion="6" refreshedVersion="6" minRefreshableVersion="3" recordCount="28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Product Name" numFmtId="0">
      <sharedItems count="13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s v="Low"/>
    <n v="10.95"/>
    <n v="0.5"/>
  </r>
  <r>
    <x v="0"/>
    <x v="1"/>
    <x v="1"/>
    <s v="High"/>
    <n v="15.99"/>
    <n v="5"/>
  </r>
  <r>
    <x v="0"/>
    <x v="0"/>
    <x v="0"/>
    <s v="VIP"/>
    <n v="10.95"/>
    <n v="7.25"/>
  </r>
  <r>
    <x v="0"/>
    <x v="2"/>
    <x v="2"/>
    <s v="Medium"/>
    <n v="3.99"/>
    <n v="2.75"/>
  </r>
  <r>
    <x v="1"/>
    <x v="3"/>
    <x v="3"/>
    <s v="VIP"/>
    <n v="7.95"/>
    <n v="7.25"/>
  </r>
  <r>
    <x v="1"/>
    <x v="4"/>
    <x v="4"/>
    <s v="Medium"/>
    <n v="7.75"/>
    <n v="2.75"/>
  </r>
  <r>
    <x v="1"/>
    <x v="5"/>
    <x v="5"/>
    <s v="High"/>
    <n v="19.96"/>
    <n v="5"/>
  </r>
  <r>
    <x v="2"/>
    <x v="6"/>
    <x v="6"/>
    <s v="High"/>
    <n v="6.76"/>
    <n v="5"/>
  </r>
  <r>
    <x v="2"/>
    <x v="0"/>
    <x v="0"/>
    <s v="VIP"/>
    <n v="10.95"/>
    <n v="7.25"/>
  </r>
  <r>
    <x v="2"/>
    <x v="2"/>
    <x v="2"/>
    <s v="High"/>
    <n v="3.99"/>
    <n v="5"/>
  </r>
  <r>
    <x v="2"/>
    <x v="2"/>
    <x v="2"/>
    <s v="High"/>
    <n v="3.99"/>
    <n v="5"/>
  </r>
  <r>
    <x v="2"/>
    <x v="7"/>
    <x v="7"/>
    <s v="Low"/>
    <n v="31.99"/>
    <n v="0.5"/>
  </r>
  <r>
    <x v="2"/>
    <x v="5"/>
    <x v="5"/>
    <s v="Medium"/>
    <n v="19.96"/>
    <n v="2.75"/>
  </r>
  <r>
    <x v="2"/>
    <x v="7"/>
    <x v="7"/>
    <s v="Low"/>
    <n v="31.99"/>
    <n v="0.5"/>
  </r>
  <r>
    <x v="2"/>
    <x v="8"/>
    <x v="8"/>
    <s v="VIP"/>
    <n v="14.96"/>
    <n v="7.25"/>
  </r>
  <r>
    <x v="3"/>
    <x v="2"/>
    <x v="2"/>
    <s v="Medium"/>
    <n v="3.99"/>
    <n v="2.75"/>
  </r>
  <r>
    <x v="3"/>
    <x v="6"/>
    <x v="6"/>
    <s v="Medium"/>
    <n v="6.76"/>
    <n v="2.75"/>
  </r>
  <r>
    <x v="3"/>
    <x v="0"/>
    <x v="0"/>
    <s v="High"/>
    <n v="10.95"/>
    <n v="5"/>
  </r>
  <r>
    <x v="3"/>
    <x v="1"/>
    <x v="1"/>
    <s v="High"/>
    <n v="15.99"/>
    <n v="5"/>
  </r>
  <r>
    <x v="4"/>
    <x v="2"/>
    <x v="2"/>
    <s v="High"/>
    <n v="3.99"/>
    <n v="5"/>
  </r>
  <r>
    <x v="5"/>
    <x v="9"/>
    <x v="9"/>
    <s v="Medium"/>
    <n v="4.42"/>
    <n v="2.75"/>
  </r>
  <r>
    <x v="5"/>
    <x v="10"/>
    <x v="10"/>
    <s v="High"/>
    <n v="109.99"/>
    <n v="5"/>
  </r>
  <r>
    <x v="5"/>
    <x v="10"/>
    <x v="10"/>
    <s v="VIP"/>
    <n v="109.99"/>
    <n v="7.25"/>
  </r>
  <r>
    <x v="5"/>
    <x v="9"/>
    <x v="9"/>
    <s v="High"/>
    <n v="4.42"/>
    <n v="5"/>
  </r>
  <r>
    <x v="5"/>
    <x v="5"/>
    <x v="5"/>
    <s v="Medium"/>
    <n v="19.96"/>
    <n v="2.75"/>
  </r>
  <r>
    <x v="5"/>
    <x v="11"/>
    <x v="11"/>
    <s v="VIP"/>
    <n v="3.99"/>
    <n v="7.25"/>
  </r>
  <r>
    <x v="5"/>
    <x v="5"/>
    <x v="5"/>
    <s v="Low"/>
    <n v="19.96"/>
    <n v="0.5"/>
  </r>
  <r>
    <x v="5"/>
    <x v="12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 / Product">
  <location ref="A3:C13" firstHeaderRow="0" firstDataRow="1" firstDataCol="1"/>
  <pivotFields count="6"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/>
    <pivotField axis="axisRow" showAll="0" defaultSubtotal="0">
      <items count="13">
        <item x="4"/>
        <item x="0"/>
        <item x="7"/>
        <item x="3"/>
        <item x="9"/>
        <item x="12"/>
        <item x="2"/>
        <item x="1"/>
        <item x="5"/>
        <item x="8"/>
        <item x="11"/>
        <item x="6"/>
        <item x="10"/>
      </items>
    </pivotField>
    <pivotField showAll="0"/>
    <pivotField dataField="1" numFmtId="44" showAll="0"/>
    <pivotField dataField="1" numFmtId="44" showAll="0"/>
  </pivotFields>
  <rowFields count="2">
    <field x="0"/>
    <field x="2"/>
  </rowFields>
  <rowItems count="10">
    <i>
      <x/>
    </i>
    <i>
      <x v="1"/>
    </i>
    <i r="1">
      <x/>
    </i>
    <i r="1">
      <x v="3"/>
    </i>
    <i r="1">
      <x v="8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0" baseItem="0" numFmtId="164"/>
    <dataField name="Sum of Shipping Price" fld="5" baseField="0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21" sqref="B21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5" sqref="A1:F29"/>
    </sheetView>
  </sheetViews>
  <sheetFormatPr defaultRowHeight="15" x14ac:dyDescent="0.25"/>
  <cols>
    <col min="1" max="1" width="14" bestFit="1" customWidth="1"/>
    <col min="2" max="2" width="10.140625" bestFit="1" customWidth="1"/>
    <col min="3" max="3" width="20.140625" bestFit="1" customWidth="1"/>
    <col min="4" max="4" width="15.85546875" bestFit="1" customWidth="1"/>
    <col min="5" max="5" width="9" bestFit="1" customWidth="1"/>
    <col min="6" max="6" width="13.7109375" bestFit="1" customWidth="1"/>
    <col min="7" max="9" width="15.7109375" customWidth="1"/>
  </cols>
  <sheetData>
    <row r="1" spans="1:6" x14ac:dyDescent="0.25">
      <c r="A1" s="1" t="s">
        <v>26</v>
      </c>
      <c r="B1" s="1" t="s">
        <v>27</v>
      </c>
      <c r="C1" s="1" t="s">
        <v>2</v>
      </c>
      <c r="D1" s="1" t="s">
        <v>28</v>
      </c>
      <c r="E1" s="1" t="s">
        <v>21</v>
      </c>
      <c r="F1" s="1" t="s">
        <v>30</v>
      </c>
    </row>
    <row r="2" spans="1:6" x14ac:dyDescent="0.25">
      <c r="A2">
        <v>10029367401</v>
      </c>
      <c r="B2">
        <v>105</v>
      </c>
      <c r="C2" t="str">
        <f>VLOOKUP(B2,ProductPrice,2,FALSE)</f>
        <v>10 Foot USB Cable</v>
      </c>
      <c r="D2" s="8" t="s">
        <v>22</v>
      </c>
      <c r="E2" s="4">
        <f>VLOOKUP(B2,ProductPrice,3,FALSE)</f>
        <v>10.95</v>
      </c>
      <c r="F2" s="4">
        <f>VLOOKUP(D2,ShippingPrice,2,FALSE)</f>
        <v>0.5</v>
      </c>
    </row>
    <row r="3" spans="1:6" x14ac:dyDescent="0.25">
      <c r="A3" s="7">
        <v>10029367401</v>
      </c>
      <c r="B3">
        <v>200</v>
      </c>
      <c r="C3" t="str">
        <f>VLOOKUP(B3,ProductPrice,2,FALSE)</f>
        <v>64GB Flash Drive</v>
      </c>
      <c r="D3" s="8" t="s">
        <v>24</v>
      </c>
      <c r="E3" s="4">
        <f>VLOOKUP(B3,ProductPrice,3,FALSE)</f>
        <v>15.99</v>
      </c>
      <c r="F3" s="4">
        <f>VLOOKUP(D3,ShippingPrice,2,FALSE)</f>
        <v>5</v>
      </c>
    </row>
    <row r="4" spans="1:6" x14ac:dyDescent="0.25">
      <c r="A4">
        <v>10029367401</v>
      </c>
      <c r="B4">
        <v>105</v>
      </c>
      <c r="C4" t="str">
        <f>VLOOKUP(B4,ProductPrice,2,FALSE)</f>
        <v>10 Foot USB Cable</v>
      </c>
      <c r="D4" s="8" t="s">
        <v>25</v>
      </c>
      <c r="E4" s="4">
        <f>VLOOKUP(B4,ProductPrice,3,FALSE)</f>
        <v>10.95</v>
      </c>
      <c r="F4" s="4">
        <f>VLOOKUP(D4,ShippingPrice,2,FALSE)</f>
        <v>7.25</v>
      </c>
    </row>
    <row r="5" spans="1:6" x14ac:dyDescent="0.25">
      <c r="A5">
        <v>10029367401</v>
      </c>
      <c r="B5">
        <v>106</v>
      </c>
      <c r="C5" t="str">
        <f>VLOOKUP(B5,ProductPrice,2,FALSE)</f>
        <v>5 Foot HDMI Cable</v>
      </c>
      <c r="D5" s="8" t="s">
        <v>23</v>
      </c>
      <c r="E5" s="4">
        <f>VLOOKUP(B5,ProductPrice,3,FALSE)</f>
        <v>3.99</v>
      </c>
      <c r="F5" s="4">
        <f>VLOOKUP(D5,ShippingPrice,2,FALSE)</f>
        <v>2.75</v>
      </c>
    </row>
    <row r="6" spans="1:6" x14ac:dyDescent="0.25">
      <c r="A6" s="7">
        <v>10029367402</v>
      </c>
      <c r="B6">
        <v>108</v>
      </c>
      <c r="C6" t="str">
        <f>VLOOKUP(B6,ProductPrice,2,FALSE)</f>
        <v>16GB Flash Drive</v>
      </c>
      <c r="D6" s="8" t="s">
        <v>25</v>
      </c>
      <c r="E6" s="4">
        <f>VLOOKUP(B6,ProductPrice,3,FALSE)</f>
        <v>7.95</v>
      </c>
      <c r="F6" s="4">
        <f>VLOOKUP(D6,ShippingPrice,2,FALSE)</f>
        <v>7.25</v>
      </c>
    </row>
    <row r="7" spans="1:6" x14ac:dyDescent="0.25">
      <c r="A7" s="7">
        <v>10029367402</v>
      </c>
      <c r="B7">
        <v>107</v>
      </c>
      <c r="C7" t="str">
        <f>VLOOKUP(B7,ProductPrice,2,FALSE)</f>
        <v>10 Foot HDMI Cable</v>
      </c>
      <c r="D7" s="8" t="s">
        <v>23</v>
      </c>
      <c r="E7" s="4">
        <f>VLOOKUP(B7,ProductPrice,3,FALSE)</f>
        <v>7.75</v>
      </c>
      <c r="F7" s="4">
        <f>VLOOKUP(D7,ShippingPrice,2,FALSE)</f>
        <v>2.75</v>
      </c>
    </row>
    <row r="8" spans="1:6" x14ac:dyDescent="0.25">
      <c r="A8" s="7">
        <v>10029367402</v>
      </c>
      <c r="B8">
        <v>100</v>
      </c>
      <c r="C8" t="str">
        <f>VLOOKUP(B8,ProductPrice,2,FALSE)</f>
        <v>Blue Ray DVD</v>
      </c>
      <c r="D8" s="8" t="s">
        <v>24</v>
      </c>
      <c r="E8" s="4">
        <f>VLOOKUP(B8,ProductPrice,3,FALSE)</f>
        <v>19.96</v>
      </c>
      <c r="F8" s="4">
        <f>VLOOKUP(D8,ShippingPrice,2,FALSE)</f>
        <v>5</v>
      </c>
    </row>
    <row r="9" spans="1:6" x14ac:dyDescent="0.25">
      <c r="A9" s="7">
        <v>10029367403</v>
      </c>
      <c r="B9">
        <v>202</v>
      </c>
      <c r="C9" t="str">
        <f>VLOOKUP(B9,ProductPrice,2,FALSE)</f>
        <v>Wired Mouse</v>
      </c>
      <c r="D9" s="8" t="s">
        <v>24</v>
      </c>
      <c r="E9" s="4">
        <f>VLOOKUP(B9,ProductPrice,3,FALSE)</f>
        <v>6.76</v>
      </c>
      <c r="F9" s="4">
        <f>VLOOKUP(D9,ShippingPrice,2,FALSE)</f>
        <v>5</v>
      </c>
    </row>
    <row r="10" spans="1:6" x14ac:dyDescent="0.25">
      <c r="A10" s="7">
        <v>10029367403</v>
      </c>
      <c r="B10">
        <v>105</v>
      </c>
      <c r="C10" t="str">
        <f>VLOOKUP(B10,ProductPrice,2,FALSE)</f>
        <v>10 Foot USB Cable</v>
      </c>
      <c r="D10" s="8" t="s">
        <v>25</v>
      </c>
      <c r="E10" s="4">
        <f>VLOOKUP(B10,ProductPrice,3,FALSE)</f>
        <v>10.95</v>
      </c>
      <c r="F10" s="4">
        <f>VLOOKUP(D10,ShippingPrice,2,FALSE)</f>
        <v>7.25</v>
      </c>
    </row>
    <row r="11" spans="1:6" x14ac:dyDescent="0.25">
      <c r="A11" s="7">
        <v>10029367403</v>
      </c>
      <c r="B11">
        <v>106</v>
      </c>
      <c r="C11" t="str">
        <f>VLOOKUP(B11,ProductPrice,2,FALSE)</f>
        <v>5 Foot HDMI Cable</v>
      </c>
      <c r="D11" s="8" t="s">
        <v>24</v>
      </c>
      <c r="E11" s="4">
        <f>VLOOKUP(B11,ProductPrice,3,FALSE)</f>
        <v>3.99</v>
      </c>
      <c r="F11" s="4">
        <f>VLOOKUP(D11,ShippingPrice,2,FALSE)</f>
        <v>5</v>
      </c>
    </row>
    <row r="12" spans="1:6" x14ac:dyDescent="0.25">
      <c r="A12" s="7">
        <v>10029367403</v>
      </c>
      <c r="B12">
        <v>106</v>
      </c>
      <c r="C12" t="str">
        <f>VLOOKUP(B12,ProductPrice,2,FALSE)</f>
        <v>5 Foot HDMI Cable</v>
      </c>
      <c r="D12" s="8" t="s">
        <v>24</v>
      </c>
      <c r="E12" s="4">
        <f>VLOOKUP(B12,ProductPrice,3,FALSE)</f>
        <v>3.99</v>
      </c>
      <c r="F12" s="4">
        <f>VLOOKUP(D12,ShippingPrice,2,FALSE)</f>
        <v>5</v>
      </c>
    </row>
    <row r="13" spans="1:6" x14ac:dyDescent="0.25">
      <c r="A13" s="7">
        <v>10029367403</v>
      </c>
      <c r="B13">
        <v>201</v>
      </c>
      <c r="C13" t="str">
        <f>VLOOKUP(B13,ProductPrice,2,FALSE)</f>
        <v>128GB Flash Drive</v>
      </c>
      <c r="D13" s="8" t="s">
        <v>22</v>
      </c>
      <c r="E13" s="4">
        <f>VLOOKUP(B13,ProductPrice,3,FALSE)</f>
        <v>31.99</v>
      </c>
      <c r="F13" s="4">
        <f>VLOOKUP(D13,ShippingPrice,2,FALSE)</f>
        <v>0.5</v>
      </c>
    </row>
    <row r="14" spans="1:6" x14ac:dyDescent="0.25">
      <c r="A14" s="7">
        <v>10029367403</v>
      </c>
      <c r="B14">
        <v>100</v>
      </c>
      <c r="C14" t="str">
        <f>VLOOKUP(B14,ProductPrice,2,FALSE)</f>
        <v>Blue Ray DVD</v>
      </c>
      <c r="D14" s="8" t="s">
        <v>23</v>
      </c>
      <c r="E14" s="4">
        <f>VLOOKUP(B14,ProductPrice,3,FALSE)</f>
        <v>19.96</v>
      </c>
      <c r="F14" s="4">
        <f>VLOOKUP(D14,ShippingPrice,2,FALSE)</f>
        <v>2.75</v>
      </c>
    </row>
    <row r="15" spans="1:6" x14ac:dyDescent="0.25">
      <c r="A15" s="7">
        <v>10029367403</v>
      </c>
      <c r="B15">
        <v>201</v>
      </c>
      <c r="C15" t="str">
        <f>VLOOKUP(B15,ProductPrice,2,FALSE)</f>
        <v>128GB Flash Drive</v>
      </c>
      <c r="D15" s="8" t="s">
        <v>22</v>
      </c>
      <c r="E15" s="4">
        <f>VLOOKUP(B15,ProductPrice,3,FALSE)</f>
        <v>31.99</v>
      </c>
      <c r="F15" s="4">
        <f>VLOOKUP(D15,ShippingPrice,2,FALSE)</f>
        <v>0.5</v>
      </c>
    </row>
    <row r="16" spans="1:6" x14ac:dyDescent="0.25">
      <c r="A16" s="7">
        <v>10029367403</v>
      </c>
      <c r="B16">
        <v>101</v>
      </c>
      <c r="C16" t="str">
        <f>VLOOKUP(B16,ProductPrice,2,FALSE)</f>
        <v>Standard Edition DVD</v>
      </c>
      <c r="D16" s="8" t="s">
        <v>25</v>
      </c>
      <c r="E16" s="4">
        <f>VLOOKUP(B16,ProductPrice,3,FALSE)</f>
        <v>14.96</v>
      </c>
      <c r="F16" s="4">
        <f>VLOOKUP(D16,ShippingPrice,2,FALSE)</f>
        <v>7.25</v>
      </c>
    </row>
    <row r="17" spans="1:6" x14ac:dyDescent="0.25">
      <c r="A17" s="7">
        <v>10029367404</v>
      </c>
      <c r="B17">
        <v>106</v>
      </c>
      <c r="C17" t="str">
        <f>VLOOKUP(B17,ProductPrice,2,FALSE)</f>
        <v>5 Foot HDMI Cable</v>
      </c>
      <c r="D17" s="8" t="s">
        <v>23</v>
      </c>
      <c r="E17" s="4">
        <f>VLOOKUP(B17,ProductPrice,3,FALSE)</f>
        <v>3.99</v>
      </c>
      <c r="F17" s="4">
        <f>VLOOKUP(D17,ShippingPrice,2,FALSE)</f>
        <v>2.75</v>
      </c>
    </row>
    <row r="18" spans="1:6" x14ac:dyDescent="0.25">
      <c r="A18" s="7">
        <v>10029367404</v>
      </c>
      <c r="B18">
        <v>202</v>
      </c>
      <c r="C18" t="str">
        <f>VLOOKUP(B18,ProductPrice,2,FALSE)</f>
        <v>Wired Mouse</v>
      </c>
      <c r="D18" s="8" t="s">
        <v>23</v>
      </c>
      <c r="E18" s="4">
        <f>VLOOKUP(B18,ProductPrice,3,FALSE)</f>
        <v>6.76</v>
      </c>
      <c r="F18" s="4">
        <f>VLOOKUP(D18,ShippingPrice,2,FALSE)</f>
        <v>2.75</v>
      </c>
    </row>
    <row r="19" spans="1:6" x14ac:dyDescent="0.25">
      <c r="A19" s="7">
        <v>10029367404</v>
      </c>
      <c r="B19">
        <v>105</v>
      </c>
      <c r="C19" t="str">
        <f>VLOOKUP(B19,ProductPrice,2,FALSE)</f>
        <v>10 Foot USB Cable</v>
      </c>
      <c r="D19" s="8" t="s">
        <v>24</v>
      </c>
      <c r="E19" s="4">
        <f>VLOOKUP(B19,ProductPrice,3,FALSE)</f>
        <v>10.95</v>
      </c>
      <c r="F19" s="4">
        <f>VLOOKUP(D19,ShippingPrice,2,FALSE)</f>
        <v>5</v>
      </c>
    </row>
    <row r="20" spans="1:6" x14ac:dyDescent="0.25">
      <c r="A20" s="7">
        <v>10029367404</v>
      </c>
      <c r="B20">
        <v>200</v>
      </c>
      <c r="C20" t="str">
        <f>VLOOKUP(B20,ProductPrice,2,FALSE)</f>
        <v>64GB Flash Drive</v>
      </c>
      <c r="D20" s="8" t="s">
        <v>24</v>
      </c>
      <c r="E20" s="4">
        <f>VLOOKUP(B20,ProductPrice,3,FALSE)</f>
        <v>15.99</v>
      </c>
      <c r="F20" s="4">
        <f>VLOOKUP(D20,ShippingPrice,2,FALSE)</f>
        <v>5</v>
      </c>
    </row>
    <row r="21" spans="1:6" x14ac:dyDescent="0.25">
      <c r="A21" s="7">
        <v>10029367405</v>
      </c>
      <c r="B21">
        <v>106</v>
      </c>
      <c r="C21" t="str">
        <f>VLOOKUP(B21,ProductPrice,2,FALSE)</f>
        <v>5 Foot HDMI Cable</v>
      </c>
      <c r="D21" s="8" t="s">
        <v>24</v>
      </c>
      <c r="E21" s="4">
        <f>VLOOKUP(B21,ProductPrice,3,FALSE)</f>
        <v>3.99</v>
      </c>
      <c r="F21" s="4">
        <f>VLOOKUP(D21,ShippingPrice,2,FALSE)</f>
        <v>5</v>
      </c>
    </row>
    <row r="22" spans="1:6" x14ac:dyDescent="0.25">
      <c r="A22" s="7">
        <v>10029367406</v>
      </c>
      <c r="B22">
        <v>103</v>
      </c>
      <c r="C22" t="str">
        <f>VLOOKUP(B22,ProductPrice,2,FALSE)</f>
        <v>2 Foot USB Cable</v>
      </c>
      <c r="D22" s="8" t="s">
        <v>23</v>
      </c>
      <c r="E22" s="4">
        <f>VLOOKUP(B22,ProductPrice,3,FALSE)</f>
        <v>4.42</v>
      </c>
      <c r="F22" s="4">
        <f>VLOOKUP(D22,ShippingPrice,2,FALSE)</f>
        <v>2.75</v>
      </c>
    </row>
    <row r="23" spans="1:6" x14ac:dyDescent="0.25">
      <c r="A23" s="7">
        <v>10029367406</v>
      </c>
      <c r="B23">
        <v>206</v>
      </c>
      <c r="C23" t="str">
        <f>VLOOKUP(B23,ProductPrice,2,FALSE)</f>
        <v>Wireless Router</v>
      </c>
      <c r="D23" s="8" t="s">
        <v>24</v>
      </c>
      <c r="E23" s="4">
        <f>VLOOKUP(B23,ProductPrice,3,FALSE)</f>
        <v>109.99</v>
      </c>
      <c r="F23" s="4">
        <f>VLOOKUP(D23,ShippingPrice,2,FALSE)</f>
        <v>5</v>
      </c>
    </row>
    <row r="24" spans="1:6" x14ac:dyDescent="0.25">
      <c r="A24" s="7">
        <v>10029367406</v>
      </c>
      <c r="B24">
        <v>206</v>
      </c>
      <c r="C24" t="str">
        <f>VLOOKUP(B24,ProductPrice,2,FALSE)</f>
        <v>Wireless Router</v>
      </c>
      <c r="D24" s="8" t="s">
        <v>25</v>
      </c>
      <c r="E24" s="4">
        <f>VLOOKUP(B24,ProductPrice,3,FALSE)</f>
        <v>109.99</v>
      </c>
      <c r="F24" s="4">
        <f>VLOOKUP(D24,ShippingPrice,2,FALSE)</f>
        <v>7.25</v>
      </c>
    </row>
    <row r="25" spans="1:6" x14ac:dyDescent="0.25">
      <c r="A25" s="7">
        <v>10029367406</v>
      </c>
      <c r="B25">
        <v>103</v>
      </c>
      <c r="C25" t="str">
        <f>VLOOKUP(B25,ProductPrice,2,FALSE)</f>
        <v>2 Foot USB Cable</v>
      </c>
      <c r="D25" s="8" t="s">
        <v>24</v>
      </c>
      <c r="E25" s="4">
        <f>VLOOKUP(B25,ProductPrice,3,FALSE)</f>
        <v>4.42</v>
      </c>
      <c r="F25" s="4">
        <f>VLOOKUP(D25,ShippingPrice,2,FALSE)</f>
        <v>5</v>
      </c>
    </row>
    <row r="26" spans="1:6" x14ac:dyDescent="0.25">
      <c r="A26" s="7">
        <v>10029367406</v>
      </c>
      <c r="B26">
        <v>100</v>
      </c>
      <c r="C26" t="str">
        <f>VLOOKUP(B26,ProductPrice,2,FALSE)</f>
        <v>Blue Ray DVD</v>
      </c>
      <c r="D26" s="8" t="s">
        <v>23</v>
      </c>
      <c r="E26" s="4">
        <f>VLOOKUP(B26,ProductPrice,3,FALSE)</f>
        <v>19.96</v>
      </c>
      <c r="F26" s="4">
        <f>VLOOKUP(D26,ShippingPrice,2,FALSE)</f>
        <v>2.75</v>
      </c>
    </row>
    <row r="27" spans="1:6" x14ac:dyDescent="0.25">
      <c r="A27" s="7">
        <v>10029367406</v>
      </c>
      <c r="B27">
        <v>102</v>
      </c>
      <c r="C27" t="str">
        <f>VLOOKUP(B27,ProductPrice,2,FALSE)</f>
        <v>VHS Tape</v>
      </c>
      <c r="D27" s="8" t="s">
        <v>25</v>
      </c>
      <c r="E27" s="4">
        <f>VLOOKUP(B27,ProductPrice,3,FALSE)</f>
        <v>3.99</v>
      </c>
      <c r="F27" s="4">
        <f>VLOOKUP(D27,ShippingPrice,2,FALSE)</f>
        <v>7.25</v>
      </c>
    </row>
    <row r="28" spans="1:6" x14ac:dyDescent="0.25">
      <c r="A28" s="7">
        <v>10029367406</v>
      </c>
      <c r="B28">
        <v>100</v>
      </c>
      <c r="C28" t="str">
        <f>VLOOKUP(B28,ProductPrice,2,FALSE)</f>
        <v>Blue Ray DVD</v>
      </c>
      <c r="D28" s="8" t="s">
        <v>22</v>
      </c>
      <c r="E28" s="4">
        <f>VLOOKUP(B28,ProductPrice,3,FALSE)</f>
        <v>19.96</v>
      </c>
      <c r="F28" s="4">
        <f>VLOOKUP(D28,ShippingPrice,2,FALSE)</f>
        <v>0.5</v>
      </c>
    </row>
    <row r="29" spans="1:6" x14ac:dyDescent="0.25">
      <c r="A29" s="7">
        <v>10029367406</v>
      </c>
      <c r="B29">
        <v>109</v>
      </c>
      <c r="C29" t="str">
        <f>VLOOKUP(B29,ProductPrice,2,FALSE)</f>
        <v>32GB Flash Drive</v>
      </c>
      <c r="D29" s="8" t="s">
        <v>25</v>
      </c>
      <c r="E29" s="4">
        <f>VLOOKUP(B29,ProductPrice,3,FALSE)</f>
        <v>9.99</v>
      </c>
      <c r="F29" s="4">
        <f>VLOOKUP(D29,ShippingPrice,2,FALSE)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/>
  </sheetViews>
  <sheetFormatPr defaultRowHeight="15" x14ac:dyDescent="0.25"/>
  <cols>
    <col min="1" max="1" width="22.140625" bestFit="1" customWidth="1"/>
    <col min="2" max="2" width="12" bestFit="1" customWidth="1"/>
    <col min="3" max="3" width="20.42578125" bestFit="1" customWidth="1"/>
    <col min="4" max="4" width="20.7109375" bestFit="1" customWidth="1"/>
  </cols>
  <sheetData>
    <row r="3" spans="1:3" x14ac:dyDescent="0.25">
      <c r="A3" s="9" t="s">
        <v>33</v>
      </c>
      <c r="B3" t="s">
        <v>31</v>
      </c>
      <c r="C3" t="s">
        <v>32</v>
      </c>
    </row>
    <row r="4" spans="1:3" x14ac:dyDescent="0.25">
      <c r="A4" s="10">
        <v>10029367401</v>
      </c>
      <c r="B4" s="12">
        <v>41.88</v>
      </c>
      <c r="C4" s="12">
        <v>15.5</v>
      </c>
    </row>
    <row r="5" spans="1:3" x14ac:dyDescent="0.25">
      <c r="A5" s="10">
        <v>10029367402</v>
      </c>
      <c r="B5" s="12">
        <v>35.659999999999997</v>
      </c>
      <c r="C5" s="12">
        <v>15</v>
      </c>
    </row>
    <row r="6" spans="1:3" x14ac:dyDescent="0.25">
      <c r="A6" s="11" t="s">
        <v>11</v>
      </c>
      <c r="B6" s="12">
        <v>7.75</v>
      </c>
      <c r="C6" s="12">
        <v>2.75</v>
      </c>
    </row>
    <row r="7" spans="1:3" x14ac:dyDescent="0.25">
      <c r="A7" s="11" t="s">
        <v>12</v>
      </c>
      <c r="B7" s="12">
        <v>7.95</v>
      </c>
      <c r="C7" s="12">
        <v>7.25</v>
      </c>
    </row>
    <row r="8" spans="1:3" x14ac:dyDescent="0.25">
      <c r="A8" s="11" t="s">
        <v>4</v>
      </c>
      <c r="B8" s="12">
        <v>19.96</v>
      </c>
      <c r="C8" s="12">
        <v>5</v>
      </c>
    </row>
    <row r="9" spans="1:3" x14ac:dyDescent="0.25">
      <c r="A9" s="10">
        <v>10029367403</v>
      </c>
      <c r="B9" s="12">
        <v>124.59</v>
      </c>
      <c r="C9" s="12">
        <v>33.25</v>
      </c>
    </row>
    <row r="10" spans="1:3" x14ac:dyDescent="0.25">
      <c r="A10" s="10">
        <v>10029367404</v>
      </c>
      <c r="B10" s="12">
        <v>37.69</v>
      </c>
      <c r="C10" s="12">
        <v>15.5</v>
      </c>
    </row>
    <row r="11" spans="1:3" x14ac:dyDescent="0.25">
      <c r="A11" s="10">
        <v>10029367405</v>
      </c>
      <c r="B11" s="12">
        <v>3.99</v>
      </c>
      <c r="C11" s="12">
        <v>5</v>
      </c>
    </row>
    <row r="12" spans="1:3" x14ac:dyDescent="0.25">
      <c r="A12" s="10">
        <v>10029367406</v>
      </c>
      <c r="B12" s="12">
        <v>282.71999999999997</v>
      </c>
      <c r="C12" s="12">
        <v>37.75</v>
      </c>
    </row>
    <row r="13" spans="1:3" x14ac:dyDescent="0.25">
      <c r="A13" s="10" t="s">
        <v>29</v>
      </c>
      <c r="B13" s="12">
        <v>526.53</v>
      </c>
      <c r="C13" s="12">
        <v>122</v>
      </c>
    </row>
  </sheetData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Orders</vt:lpstr>
      <vt:lpstr>Order Pivot</vt:lpstr>
      <vt:lpstr>ProductPrice</vt:lpstr>
      <vt:lpstr>ShippingPrice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Williams, Dartanion</cp:lastModifiedBy>
  <dcterms:created xsi:type="dcterms:W3CDTF">2017-06-08T18:33:19Z</dcterms:created>
  <dcterms:modified xsi:type="dcterms:W3CDTF">2020-09-26T16:15:04Z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