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4" documentId="8_{74C7DD1D-3304-4812-A64C-8D7C5D3150C3}" xr6:coauthVersionLast="45" xr6:coauthVersionMax="45" xr10:uidLastSave="{E5B6FD90-5C09-49F2-BE7E-E5E3AABC3153}"/>
  <bookViews>
    <workbookView xWindow="-11688" yWindow="2640" windowWidth="30612" windowHeight="14172" xr2:uid="{16EBA8E4-356C-4694-A5C4-65D71FEB7AE2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Tabelle1!$A$1:$N$986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2" i="1" l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</calcChain>
</file>

<file path=xl/sharedStrings.xml><?xml version="1.0" encoding="utf-8"?>
<sst xmlns="http://schemas.openxmlformats.org/spreadsheetml/2006/main" count="341" uniqueCount="86">
  <si>
    <t>Kanton</t>
  </si>
  <si>
    <t>Abk.</t>
  </si>
  <si>
    <t>Total_Impfungen</t>
  </si>
  <si>
    <t>Total_Impfungen_kanton</t>
  </si>
  <si>
    <t>Impfungen pro 100 Einwohner Kanton</t>
  </si>
  <si>
    <t>Einwohner</t>
  </si>
  <si>
    <t>Impfungen pro 100 Einwohner</t>
  </si>
  <si>
    <t>Quelle</t>
  </si>
  <si>
    <t>Stand</t>
  </si>
  <si>
    <t>ISO</t>
  </si>
  <si>
    <t>lat</t>
  </si>
  <si>
    <t>lng</t>
  </si>
  <si>
    <t>Aargau</t>
  </si>
  <si>
    <t>AG</t>
  </si>
  <si>
    <t>https://www.ag.ch/de/aktuelles/medienportal/medienmitteilung/medienmitteilungen/mediendetails_157772.jsp</t>
  </si>
  <si>
    <t>CHE</t>
  </si>
  <si>
    <t>Appenzell-A.</t>
  </si>
  <si>
    <t>AR</t>
  </si>
  <si>
    <t>Auskunft per Mail</t>
  </si>
  <si>
    <t>Appenzell-I.</t>
  </si>
  <si>
    <t>AI</t>
  </si>
  <si>
    <t>https://www.srf.ch/news/schweiz/covid-impfung-in-der-schweiz-diese-kantone-haben-bereits-geimpft</t>
  </si>
  <si>
    <t>Telefonische Anfrage</t>
  </si>
  <si>
    <t>Basel-Landsch.</t>
  </si>
  <si>
    <t>BL</t>
  </si>
  <si>
    <t>https://www.baselland.ch/politik-und-behorden/direktionen/volkswirtschafts-und-gesundheitsdirektion/amt-fur-gesundheit/medizinische-dienste/kantonsarztlicher-dienst/aktuelles/covid-19-faelle-kanton-basel-landschaft/covid-19-impfungen</t>
  </si>
  <si>
    <t>Basel-Stadt</t>
  </si>
  <si>
    <t>BS</t>
  </si>
  <si>
    <t>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</t>
  </si>
  <si>
    <t>Bern</t>
  </si>
  <si>
    <t>BE</t>
  </si>
  <si>
    <t>https://www.gef.be.ch/gef/de/index/Corona/Corona/corona_impfung_bern.html</t>
  </si>
  <si>
    <t>https://www.besondere-lage.sites.be.ch/de/start/impfen.html</t>
  </si>
  <si>
    <t>Freiburg</t>
  </si>
  <si>
    <t>FR</t>
  </si>
  <si>
    <t>https://www.fr.ch/de/covid19/news/covid-19-impfung-im-kanton-freiburg-zwischenstand</t>
  </si>
  <si>
    <t>Auskunft per E-Mail, https://www.fr.ch/de/covid19/news/covid-19-impfung-im-kanton-freiburg-zwischenstand</t>
  </si>
  <si>
    <t>Genf</t>
  </si>
  <si>
    <t>GE</t>
  </si>
  <si>
    <t>https://www.ge.ch/se-faire-vacciner-contre-covid-19/vaccination-chiffres</t>
  </si>
  <si>
    <t>Glarus</t>
  </si>
  <si>
    <t>GL</t>
  </si>
  <si>
    <t>https://www.gl.ch/public-newsroom/details.html/31/news/20051</t>
  </si>
  <si>
    <t>Graubünden</t>
  </si>
  <si>
    <t>GR</t>
  </si>
  <si>
    <t>Jura</t>
  </si>
  <si>
    <t>JU</t>
  </si>
  <si>
    <t>https://www.jura.ch/fr/Autorites/Coronavirus/Chiffres-H-JU/Evolution-des-cas-COVID-19-dans-le-Jura.html</t>
  </si>
  <si>
    <t>Luzern</t>
  </si>
  <si>
    <t>LU</t>
  </si>
  <si>
    <t>Neuenburg</t>
  </si>
  <si>
    <t>NE</t>
  </si>
  <si>
    <t>https://www.ne.ch/autorites/DFS/SCSP/medecin-cantonal/maladies-vaccinations/Pages/Covid-19-statistiques.aspx</t>
  </si>
  <si>
    <t>Nidwalden</t>
  </si>
  <si>
    <t>NW</t>
  </si>
  <si>
    <t>Obwalden</t>
  </si>
  <si>
    <t>OW</t>
  </si>
  <si>
    <t>Schaffhausen</t>
  </si>
  <si>
    <t>SH</t>
  </si>
  <si>
    <t>https://sh.ch/CMS/Webseite/Kanton-Schaffhausen/Beh-rde/Verwaltung/Departement-des-Innern/Gesundheitsamt-3209198-DE.html</t>
  </si>
  <si>
    <t>Schwyz</t>
  </si>
  <si>
    <t>SZ</t>
  </si>
  <si>
    <t>https://www.sz.ch/public/upload/assets/51154/210121_mm_impfplattform_in_betrieb.pdf</t>
  </si>
  <si>
    <t>Solothurn</t>
  </si>
  <si>
    <t>SO</t>
  </si>
  <si>
    <t>https://corona.so.ch/bevoelkerung/daten/impfstatistik/</t>
  </si>
  <si>
    <t>St. Gallen</t>
  </si>
  <si>
    <t>SG</t>
  </si>
  <si>
    <t>https://www.sg.ch/tools/informationen-coronavirus/impfung-gegen-covid-19-im-kanton-st-gallen.html</t>
  </si>
  <si>
    <t>Tessin</t>
  </si>
  <si>
    <t>TI</t>
  </si>
  <si>
    <t>Pressekonferenz, https://www.swissinfo.ch/ger/tessin-bringt-impfung-in-die-naehe-der-aelteren-menschen/46300074</t>
  </si>
  <si>
    <t>Thurgau</t>
  </si>
  <si>
    <t>TG</t>
  </si>
  <si>
    <t>Uri</t>
  </si>
  <si>
    <t>UR</t>
  </si>
  <si>
    <t>Waadt</t>
  </si>
  <si>
    <t>VD</t>
  </si>
  <si>
    <t>Wallis</t>
  </si>
  <si>
    <t>VA</t>
  </si>
  <si>
    <t>Zug</t>
  </si>
  <si>
    <t>ZG</t>
  </si>
  <si>
    <t>https://www.zg.ch/behoerden/gesundheitsdirektion/statistikfachstelle/themen/gesun[…]106=qt&amp;art1=03&amp;basis1=e3&amp;indikator78=i1&amp;kennzahl78=k1&amp;basis78=b1</t>
  </si>
  <si>
    <t>Zürich</t>
  </si>
  <si>
    <t>ZH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</si>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</sst>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3" fillId="0" borderId="4" xfId="1" applyBorder="1" applyAlignment="1">
      <alignment wrapText="1"/>
    </xf>
    <xf numFmtId="14" fontId="2" fillId="0" borderId="4" xfId="0" applyNumberFormat="1" applyFont="1" applyBorder="1" applyAlignment="1">
      <alignment horizontal="right" wrapText="1"/>
    </xf>
    <xf numFmtId="0" fontId="2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14" fontId="2" fillId="2" borderId="5" xfId="0" applyNumberFormat="1" applyFont="1" applyFill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0" fontId="2" fillId="3" borderId="4" xfId="0" applyFont="1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j\Downloads\backup\impf_daten%20-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ntons"/>
    </sheetNames>
    <sheetDataSet>
      <sheetData sheetId="0"/>
      <sheetData sheetId="1">
        <row r="2">
          <cell r="A2" t="str">
            <v>Aargau</v>
          </cell>
          <cell r="B2" t="str">
            <v>AG</v>
          </cell>
          <cell r="C2">
            <v>685845</v>
          </cell>
          <cell r="D2" t="str">
            <v>CHE</v>
          </cell>
          <cell r="E2">
            <v>47.392299999999999</v>
          </cell>
          <cell r="F2">
            <v>8.0446000000000009</v>
          </cell>
        </row>
        <row r="3">
          <cell r="A3" t="str">
            <v>Appenzell-A.</v>
          </cell>
          <cell r="B3" t="str">
            <v>AR</v>
          </cell>
          <cell r="C3">
            <v>55445</v>
          </cell>
          <cell r="D3" t="str">
            <v>CHE</v>
          </cell>
          <cell r="E3">
            <v>47.366500000000002</v>
          </cell>
          <cell r="F3">
            <v>9.3001000000000005</v>
          </cell>
        </row>
        <row r="4">
          <cell r="A4" t="str">
            <v>Appenzell-I.</v>
          </cell>
          <cell r="B4" t="str">
            <v>AI</v>
          </cell>
          <cell r="C4">
            <v>16128</v>
          </cell>
          <cell r="D4" t="str">
            <v>CHE</v>
          </cell>
          <cell r="E4">
            <v>47.316200000000002</v>
          </cell>
          <cell r="F4">
            <v>9.4316999999999993</v>
          </cell>
        </row>
        <row r="5">
          <cell r="A5" t="str">
            <v>Basel-Landsch.</v>
          </cell>
          <cell r="B5" t="str">
            <v>BL</v>
          </cell>
          <cell r="C5">
            <v>289468</v>
          </cell>
          <cell r="D5" t="str">
            <v>CHE</v>
          </cell>
          <cell r="E5">
            <v>47.441800000000001</v>
          </cell>
          <cell r="F5">
            <v>7.7644000000000002</v>
          </cell>
        </row>
        <row r="6">
          <cell r="A6" t="str">
            <v>Basel-Stadt</v>
          </cell>
          <cell r="B6" t="str">
            <v>BS</v>
          </cell>
          <cell r="C6">
            <v>195844</v>
          </cell>
          <cell r="D6" t="str">
            <v>CHE</v>
          </cell>
          <cell r="E6">
            <v>47.560600000000001</v>
          </cell>
          <cell r="F6">
            <v>7.5906000000000002</v>
          </cell>
        </row>
        <row r="7">
          <cell r="A7" t="str">
            <v>Bern</v>
          </cell>
          <cell r="B7" t="str">
            <v>BE</v>
          </cell>
          <cell r="C7">
            <v>1039474</v>
          </cell>
          <cell r="D7" t="str">
            <v>CHE</v>
          </cell>
          <cell r="E7">
            <v>46.948</v>
          </cell>
          <cell r="F7">
            <v>7.4474</v>
          </cell>
        </row>
        <row r="8">
          <cell r="A8" t="str">
            <v>Freiburg</v>
          </cell>
          <cell r="B8" t="str">
            <v>FR</v>
          </cell>
          <cell r="C8">
            <v>321783</v>
          </cell>
          <cell r="D8" t="str">
            <v>CHE</v>
          </cell>
          <cell r="E8">
            <v>46.8</v>
          </cell>
          <cell r="F8">
            <v>7.15</v>
          </cell>
        </row>
        <row r="9">
          <cell r="A9" t="str">
            <v>Genf</v>
          </cell>
          <cell r="B9" t="str">
            <v>GE</v>
          </cell>
          <cell r="C9">
            <v>504128</v>
          </cell>
          <cell r="D9" t="str">
            <v>CHE</v>
          </cell>
          <cell r="E9">
            <v>46.2</v>
          </cell>
          <cell r="F9">
            <v>6.15</v>
          </cell>
        </row>
        <row r="10">
          <cell r="A10" t="str">
            <v>Glarus</v>
          </cell>
          <cell r="B10" t="str">
            <v>GL</v>
          </cell>
          <cell r="C10">
            <v>40590</v>
          </cell>
          <cell r="D10" t="str">
            <v>CHE</v>
          </cell>
          <cell r="E10">
            <v>47.033099999999997</v>
          </cell>
          <cell r="F10">
            <v>9.0663999999999998</v>
          </cell>
        </row>
        <row r="11">
          <cell r="A11" t="str">
            <v>Graubünden</v>
          </cell>
          <cell r="B11" t="str">
            <v>GR</v>
          </cell>
          <cell r="C11">
            <v>199021</v>
          </cell>
          <cell r="D11" t="str">
            <v>CHE</v>
          </cell>
          <cell r="E11">
            <v>46.8521</v>
          </cell>
          <cell r="F11">
            <v>9.5297000000000001</v>
          </cell>
        </row>
        <row r="12">
          <cell r="A12" t="str">
            <v>Jura</v>
          </cell>
          <cell r="B12" t="str">
            <v>JU</v>
          </cell>
          <cell r="C12">
            <v>73584</v>
          </cell>
          <cell r="D12" t="str">
            <v>CHE</v>
          </cell>
          <cell r="E12">
            <v>47.365299999999998</v>
          </cell>
          <cell r="F12">
            <v>7.3472</v>
          </cell>
        </row>
        <row r="13">
          <cell r="A13" t="str">
            <v>Luzern</v>
          </cell>
          <cell r="B13" t="str">
            <v>LU</v>
          </cell>
          <cell r="C13">
            <v>413120</v>
          </cell>
          <cell r="D13" t="str">
            <v>CHE</v>
          </cell>
          <cell r="E13">
            <v>47.050199999999997</v>
          </cell>
          <cell r="F13">
            <v>8.3093000000000004</v>
          </cell>
        </row>
        <row r="14">
          <cell r="A14" t="str">
            <v>Neuenburg</v>
          </cell>
          <cell r="B14" t="str">
            <v>NE</v>
          </cell>
          <cell r="C14">
            <v>176496</v>
          </cell>
          <cell r="D14" t="str">
            <v>CHE</v>
          </cell>
          <cell r="E14">
            <v>46.99</v>
          </cell>
          <cell r="F14">
            <v>6.9292999999999996</v>
          </cell>
        </row>
        <row r="15">
          <cell r="A15" t="str">
            <v>Nidwalden</v>
          </cell>
          <cell r="B15" t="str">
            <v>NW</v>
          </cell>
          <cell r="C15">
            <v>43087</v>
          </cell>
          <cell r="D15" t="str">
            <v>CHE</v>
          </cell>
          <cell r="E15">
            <v>46.959400000000002</v>
          </cell>
          <cell r="F15">
            <v>8.3666999999999998</v>
          </cell>
        </row>
        <row r="16">
          <cell r="A16" t="str">
            <v>Obwalden</v>
          </cell>
          <cell r="B16" t="str">
            <v>OW</v>
          </cell>
          <cell r="C16">
            <v>37930</v>
          </cell>
          <cell r="D16" t="str">
            <v>CHE</v>
          </cell>
          <cell r="E16">
            <v>46.896900000000002</v>
          </cell>
          <cell r="F16">
            <v>8.2469000000000001</v>
          </cell>
        </row>
        <row r="17">
          <cell r="A17" t="str">
            <v>Schaffhausen</v>
          </cell>
          <cell r="B17" t="str">
            <v>SH</v>
          </cell>
          <cell r="C17">
            <v>82348</v>
          </cell>
          <cell r="D17" t="str">
            <v>CHE</v>
          </cell>
          <cell r="E17">
            <v>47.6965</v>
          </cell>
          <cell r="F17">
            <v>8.6339000000000006</v>
          </cell>
        </row>
        <row r="18">
          <cell r="A18" t="str">
            <v>Schwyz</v>
          </cell>
          <cell r="B18" t="str">
            <v>SZ</v>
          </cell>
          <cell r="C18">
            <v>160480</v>
          </cell>
          <cell r="D18" t="str">
            <v>CHE</v>
          </cell>
          <cell r="E18">
            <v>47.127800000000001</v>
          </cell>
          <cell r="F18">
            <v>8.7431000000000001</v>
          </cell>
        </row>
        <row r="19">
          <cell r="A19" t="str">
            <v>Solothurn</v>
          </cell>
          <cell r="B19" t="str">
            <v>SO</v>
          </cell>
          <cell r="C19">
            <v>275247</v>
          </cell>
          <cell r="D19" t="str">
            <v>CHE</v>
          </cell>
          <cell r="E19">
            <v>47.193100000000001</v>
          </cell>
          <cell r="F19">
            <v>7.3958000000000004</v>
          </cell>
        </row>
        <row r="20">
          <cell r="A20" t="str">
            <v>St. Gallen</v>
          </cell>
          <cell r="B20" t="str">
            <v>SG</v>
          </cell>
          <cell r="C20">
            <v>510734</v>
          </cell>
          <cell r="D20" t="str">
            <v>CHE</v>
          </cell>
          <cell r="E20">
            <v>47.423299999999998</v>
          </cell>
          <cell r="F20">
            <v>9.3772000000000002</v>
          </cell>
        </row>
        <row r="21">
          <cell r="A21" t="str">
            <v>Tessin</v>
          </cell>
          <cell r="B21" t="str">
            <v>TI</v>
          </cell>
          <cell r="C21">
            <v>351491</v>
          </cell>
          <cell r="D21" t="str">
            <v>CHE</v>
          </cell>
          <cell r="E21">
            <v>46.331699999999998</v>
          </cell>
          <cell r="F21">
            <v>8.8004999999999995</v>
          </cell>
        </row>
        <row r="22">
          <cell r="A22" t="str">
            <v>Thurgau</v>
          </cell>
          <cell r="B22" t="str">
            <v>TG</v>
          </cell>
          <cell r="C22">
            <v>279547</v>
          </cell>
          <cell r="D22" t="str">
            <v>CHE</v>
          </cell>
          <cell r="E22">
            <v>47.555799999999998</v>
          </cell>
          <cell r="F22">
            <v>8.8963999999999999</v>
          </cell>
        </row>
        <row r="23">
          <cell r="A23" t="str">
            <v>Uri</v>
          </cell>
          <cell r="B23" t="str">
            <v>UR</v>
          </cell>
          <cell r="C23">
            <v>36703</v>
          </cell>
          <cell r="D23" t="str">
            <v>CHE</v>
          </cell>
          <cell r="E23">
            <v>46.880600000000001</v>
          </cell>
          <cell r="F23">
            <v>8.6394000000000002</v>
          </cell>
        </row>
        <row r="24">
          <cell r="A24" t="str">
            <v>Waadt</v>
          </cell>
          <cell r="B24" t="str">
            <v>VD</v>
          </cell>
          <cell r="C24">
            <v>805098</v>
          </cell>
          <cell r="D24" t="str">
            <v>CHE</v>
          </cell>
          <cell r="E24">
            <v>46.561300000000003</v>
          </cell>
          <cell r="F24">
            <v>6.5368000000000004</v>
          </cell>
        </row>
        <row r="25">
          <cell r="A25" t="str">
            <v>Wallis</v>
          </cell>
          <cell r="B25" t="str">
            <v>VS</v>
          </cell>
          <cell r="C25">
            <v>34708</v>
          </cell>
          <cell r="D25" t="str">
            <v>CHE</v>
          </cell>
          <cell r="E25">
            <v>46.1905</v>
          </cell>
          <cell r="F25">
            <v>7.5449000000000002</v>
          </cell>
        </row>
        <row r="26">
          <cell r="A26" t="str">
            <v>Zug</v>
          </cell>
          <cell r="B26" t="str">
            <v>ZG</v>
          </cell>
          <cell r="C26">
            <v>127642</v>
          </cell>
          <cell r="D26" t="str">
            <v>CHE</v>
          </cell>
          <cell r="E26">
            <v>47.169199999999996</v>
          </cell>
          <cell r="F26">
            <v>8.5164000000000009</v>
          </cell>
        </row>
        <row r="27">
          <cell r="A27" t="str">
            <v>Zürich</v>
          </cell>
          <cell r="B27" t="str">
            <v>ZH</v>
          </cell>
          <cell r="C27">
            <v>1539275</v>
          </cell>
          <cell r="D27" t="str">
            <v>CHE</v>
          </cell>
          <cell r="E27">
            <v>47.378599999999999</v>
          </cell>
          <cell r="F27">
            <v>8.5399999999999991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f.be.ch/gef/de/index/Corona/Corona/corona_impfung_bern.html" TargetMode="External"/><Relationship Id="rId18" Type="http://schemas.openxmlformats.org/officeDocument/2006/relationships/hyperlink" Target="https://www.ge.ch/se-faire-vacciner-contre-covid-19/vaccination-chiffres" TargetMode="External"/><Relationship Id="rId26" Type="http://schemas.openxmlformats.org/officeDocument/2006/relationships/hyperlink" Target="https://www.ne.ch/autorites/DFS/SCSP/medecin-cantonal/maladies-vaccinations/Pages/Covid-19-statistiques.aspx" TargetMode="External"/><Relationship Id="rId21" Type="http://schemas.openxmlformats.org/officeDocument/2006/relationships/hyperlink" Target="https://www.gl.ch/public-newsroom/details.html/31/news/20051" TargetMode="External"/><Relationship Id="rId34" Type="http://schemas.openxmlformats.org/officeDocument/2006/relationships/hyperlink" Target="https://corona.so.ch/bevoelkerung/daten/impfstatistik/" TargetMode="External"/><Relationship Id="rId7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2" Type="http://schemas.openxmlformats.org/officeDocument/2006/relationships/hyperlink" Target="https://www.gef.be.ch/gef/de/index/Corona/Corona/corona_impfung_bern.html" TargetMode="External"/><Relationship Id="rId17" Type="http://schemas.openxmlformats.org/officeDocument/2006/relationships/hyperlink" Target="https://www.ge.ch/se-faire-vacciner-contre-covid-19/vaccination-chiffres" TargetMode="External"/><Relationship Id="rId25" Type="http://schemas.openxmlformats.org/officeDocument/2006/relationships/hyperlink" Target="https://www.srf.ch/news/schweiz/covid-impfung-in-der-schweiz-diese-kantone-haben-bereits-geimpft" TargetMode="External"/><Relationship Id="rId33" Type="http://schemas.openxmlformats.org/officeDocument/2006/relationships/hyperlink" Target="https://corona.so.ch/bevoelkerung/daten/impfstatistik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g.ch/de/aktuelles/medienportal/medienmitteilung/medienmitteilungen/mediendetails_157772.jsp" TargetMode="External"/><Relationship Id="rId16" Type="http://schemas.openxmlformats.org/officeDocument/2006/relationships/hyperlink" Target="https://www.fr.ch/de/covid19/news/covid-19-impfung-im-kanton-freiburg-zwischenstand" TargetMode="External"/><Relationship Id="rId20" Type="http://schemas.openxmlformats.org/officeDocument/2006/relationships/hyperlink" Target="https://www.ge.ch/se-faire-vacciner-contre-covid-19/vaccination-chiffres" TargetMode="External"/><Relationship Id="rId29" Type="http://schemas.openxmlformats.org/officeDocument/2006/relationships/hyperlink" Target="https://sh.ch/CMS/Webseite/Kanton-Schaffhausen/Beh-rde/Verwaltung/Departement-des-Innern/Gesundheitsamt-3209198-DE.html" TargetMode="External"/><Relationship Id="rId1" Type="http://schemas.openxmlformats.org/officeDocument/2006/relationships/hyperlink" Target="https://www.ag.ch/de/aktuelles/medienportal/medienmitteilung/medienmitteilungen/mediendetails_157772.jsp" TargetMode="External"/><Relationship Id="rId6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1" Type="http://schemas.openxmlformats.org/officeDocument/2006/relationships/hyperlink" Target="https://www.gef.be.ch/gef/de/index/Corona/Corona/corona_impfung_bern.html" TargetMode="External"/><Relationship Id="rId24" Type="http://schemas.openxmlformats.org/officeDocument/2006/relationships/hyperlink" Target="https://www.jura.ch/fr/Autorites/Coronavirus/Chiffres-H-JU/Evolution-des-cas-COVID-19-dans-le-Jura.html" TargetMode="External"/><Relationship Id="rId32" Type="http://schemas.openxmlformats.org/officeDocument/2006/relationships/hyperlink" Target="https://www.sz.ch/public/upload/assets/51154/210121_mm_impfplattform_in_betrieb.pdf" TargetMode="External"/><Relationship Id="rId37" Type="http://schemas.openxmlformats.org/officeDocument/2006/relationships/hyperlink" Target="https://www.sg.ch/tools/informationen-coronavirus/impfung-gegen-covid-19-im-kanton-st-gallen.html" TargetMode="External"/><Relationship Id="rId5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5" Type="http://schemas.openxmlformats.org/officeDocument/2006/relationships/hyperlink" Target="https://www.fr.ch/de/covid19/news/covid-19-impfung-im-kanton-freiburg-zwischenstand" TargetMode="External"/><Relationship Id="rId23" Type="http://schemas.openxmlformats.org/officeDocument/2006/relationships/hyperlink" Target="https://www.jura.ch/fr/Autorites/Coronavirus/Chiffres-H-JU/Evolution-des-cas-COVID-19-dans-le-Jura.html" TargetMode="External"/><Relationship Id="rId28" Type="http://schemas.openxmlformats.org/officeDocument/2006/relationships/hyperlink" Target="https://www.srf.ch/news/schweiz/covid-impfung-in-der-schweiz-diese-kantone-haben-bereits-geimpft" TargetMode="External"/><Relationship Id="rId36" Type="http://schemas.openxmlformats.org/officeDocument/2006/relationships/hyperlink" Target="https://corona.so.ch/bevoelkerung/daten/impfstatistik/" TargetMode="External"/><Relationship Id="rId10" Type="http://schemas.openxmlformats.org/officeDocument/2006/relationships/hyperlink" Target="https://www.gef.be.ch/gef/de/index/Corona/Corona/corona_impfung_bern.html" TargetMode="External"/><Relationship Id="rId19" Type="http://schemas.openxmlformats.org/officeDocument/2006/relationships/hyperlink" Target="https://www.ge.ch/se-faire-vacciner-contre-covid-19/vaccination-chiffres" TargetMode="External"/><Relationship Id="rId31" Type="http://schemas.openxmlformats.org/officeDocument/2006/relationships/hyperlink" Target="https://sh.ch/CMS/Webseite/Kanton-Schaffhausen/Beh-rde/Verwaltung/Departement-des-Innern/Gesundheitsamt-3209198-DE.html" TargetMode="External"/><Relationship Id="rId4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/covid-19-impfungen" TargetMode="External"/><Relationship Id="rId9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4" Type="http://schemas.openxmlformats.org/officeDocument/2006/relationships/hyperlink" Target="https://www.besondere-lage.sites.be.ch/de/start/impfen.html" TargetMode="External"/><Relationship Id="rId22" Type="http://schemas.openxmlformats.org/officeDocument/2006/relationships/hyperlink" Target="https://www.jura.ch/fr/Autorites/Coronavirus/Chiffres-H-JU/Evolution-des-cas-COVID-19-dans-le-Jura.html" TargetMode="External"/><Relationship Id="rId27" Type="http://schemas.openxmlformats.org/officeDocument/2006/relationships/hyperlink" Target="https://www.srf.ch/news/schweiz/covid-impfung-in-der-schweiz-diese-kantone-haben-bereits-geimpft" TargetMode="External"/><Relationship Id="rId30" Type="http://schemas.openxmlformats.org/officeDocument/2006/relationships/hyperlink" Target="https://sh.ch/CMS/Webseite/Kanton-Schaffhausen/Beh-rde/Verwaltung/Departement-des-Innern/Gesundheitsamt-3209198-DE.html" TargetMode="External"/><Relationship Id="rId35" Type="http://schemas.openxmlformats.org/officeDocument/2006/relationships/hyperlink" Target="https://corona.so.ch/bevoelkerung/daten/impfstatistik/" TargetMode="External"/><Relationship Id="rId8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3" Type="http://schemas.openxmlformats.org/officeDocument/2006/relationships/hyperlink" Target="https://www.srf.ch/news/schweiz/covid-impfung-in-der-schweiz-diese-kantone-haben-bereits-geimp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D28C-CFB3-41F7-968F-C0FB8B841477}">
  <dimension ref="A1:AB986"/>
  <sheetViews>
    <sheetView tabSelected="1" topLeftCell="A73" workbookViewId="0">
      <selection activeCell="E82" sqref="E82"/>
    </sheetView>
  </sheetViews>
  <sheetFormatPr baseColWidth="10" defaultRowHeight="13.2" x14ac:dyDescent="0.25"/>
  <cols>
    <col min="1" max="1" width="11.109375" bestFit="1" customWidth="1"/>
    <col min="2" max="2" width="4.88671875" bestFit="1" customWidth="1"/>
    <col min="3" max="3" width="15.5546875" bestFit="1" customWidth="1"/>
    <col min="4" max="4" width="22.77734375" bestFit="1" customWidth="1"/>
    <col min="5" max="5" width="33.5546875" bestFit="1" customWidth="1"/>
    <col min="6" max="6" width="10" bestFit="1" customWidth="1"/>
    <col min="7" max="7" width="26.88671875" bestFit="1" customWidth="1"/>
    <col min="8" max="8" width="18.21875" bestFit="1" customWidth="1"/>
    <col min="9" max="9" width="10.109375" bestFit="1" customWidth="1"/>
    <col min="10" max="10" width="4.33203125" bestFit="1" customWidth="1"/>
    <col min="11" max="11" width="7.5546875" bestFit="1" customWidth="1"/>
    <col min="12" max="12" width="6.5546875" bestFit="1" customWidth="1"/>
    <col min="13" max="13" width="22.77734375" bestFit="1" customWidth="1"/>
    <col min="14" max="14" width="33.5546875" bestFit="1" customWidth="1"/>
  </cols>
  <sheetData>
    <row r="1" spans="1:28" ht="16.2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</v>
      </c>
      <c r="N1" s="3" t="s">
        <v>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80.400000000000006" thickBot="1" x14ac:dyDescent="0.35">
      <c r="A2" s="5" t="s">
        <v>12</v>
      </c>
      <c r="B2" s="5" t="s">
        <v>13</v>
      </c>
      <c r="C2" s="6">
        <v>0</v>
      </c>
      <c r="D2" s="6">
        <v>0</v>
      </c>
      <c r="E2" s="6">
        <v>0</v>
      </c>
      <c r="F2" s="6">
        <v>678207</v>
      </c>
      <c r="G2" s="6">
        <v>0</v>
      </c>
      <c r="H2" s="7" t="s">
        <v>14</v>
      </c>
      <c r="I2" s="8">
        <v>44186</v>
      </c>
      <c r="J2" s="5" t="s">
        <v>15</v>
      </c>
      <c r="K2" s="6">
        <v>47.392299999999999</v>
      </c>
      <c r="L2" s="6">
        <v>8.0446000000000009</v>
      </c>
      <c r="M2" s="6">
        <v>0</v>
      </c>
      <c r="N2" s="6">
        <v>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80.400000000000006" thickBot="1" x14ac:dyDescent="0.35">
      <c r="A3" s="5" t="s">
        <v>12</v>
      </c>
      <c r="B3" s="5" t="s">
        <v>13</v>
      </c>
      <c r="C3" s="6">
        <v>12100</v>
      </c>
      <c r="D3" s="6">
        <v>4500</v>
      </c>
      <c r="E3" s="6">
        <v>0.7</v>
      </c>
      <c r="F3" s="6">
        <v>685845</v>
      </c>
      <c r="G3" s="6">
        <v>1.8</v>
      </c>
      <c r="H3" s="7" t="s">
        <v>14</v>
      </c>
      <c r="I3" s="8">
        <v>44209</v>
      </c>
      <c r="J3" s="5" t="s">
        <v>15</v>
      </c>
      <c r="K3" s="6">
        <v>47.392299999999999</v>
      </c>
      <c r="L3" s="6">
        <v>8.0446000000000009</v>
      </c>
      <c r="M3" s="6">
        <v>4500</v>
      </c>
      <c r="N3" s="6">
        <v>0.7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" thickBot="1" x14ac:dyDescent="0.35">
      <c r="A4" s="5" t="s">
        <v>16</v>
      </c>
      <c r="B4" s="5" t="s">
        <v>17</v>
      </c>
      <c r="C4" s="6">
        <v>0</v>
      </c>
      <c r="D4" s="6">
        <v>0</v>
      </c>
      <c r="E4" s="6">
        <v>0</v>
      </c>
      <c r="F4" s="6">
        <v>55234</v>
      </c>
      <c r="G4" s="6">
        <v>0</v>
      </c>
      <c r="H4" s="6">
        <v>0</v>
      </c>
      <c r="I4" s="8">
        <v>44186</v>
      </c>
      <c r="J4" s="5" t="s">
        <v>15</v>
      </c>
      <c r="K4" s="6">
        <v>47.366500000000002</v>
      </c>
      <c r="L4" s="6">
        <v>9.3001000000000005</v>
      </c>
      <c r="M4" s="6">
        <v>0</v>
      </c>
      <c r="N4" s="6">
        <v>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" thickBot="1" x14ac:dyDescent="0.35">
      <c r="A5" s="5" t="s">
        <v>16</v>
      </c>
      <c r="B5" s="5" t="s">
        <v>17</v>
      </c>
      <c r="C5" s="6">
        <v>1718</v>
      </c>
      <c r="D5" s="6">
        <v>1718</v>
      </c>
      <c r="E5" s="6">
        <v>3.1</v>
      </c>
      <c r="F5" s="6">
        <v>55445</v>
      </c>
      <c r="G5" s="6">
        <v>3.1</v>
      </c>
      <c r="H5" s="5" t="s">
        <v>18</v>
      </c>
      <c r="I5" s="8">
        <v>44217</v>
      </c>
      <c r="J5" s="5" t="s">
        <v>15</v>
      </c>
      <c r="K5" s="6">
        <v>47.366500000000002</v>
      </c>
      <c r="L5" s="6">
        <v>9.3001000000000005</v>
      </c>
      <c r="M5" s="6">
        <v>1718</v>
      </c>
      <c r="N5" s="6">
        <v>3.1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" thickBot="1" x14ac:dyDescent="0.35">
      <c r="A6" s="5" t="s">
        <v>19</v>
      </c>
      <c r="B6" s="5" t="s">
        <v>20</v>
      </c>
      <c r="C6" s="6">
        <v>0</v>
      </c>
      <c r="D6" s="6">
        <v>0</v>
      </c>
      <c r="E6" s="6">
        <v>0</v>
      </c>
      <c r="F6" s="6">
        <v>16145</v>
      </c>
      <c r="G6" s="6">
        <v>0</v>
      </c>
      <c r="H6" s="6">
        <v>0</v>
      </c>
      <c r="I6" s="8">
        <v>44186</v>
      </c>
      <c r="J6" s="5" t="s">
        <v>15</v>
      </c>
      <c r="K6" s="6">
        <v>47.316200000000002</v>
      </c>
      <c r="L6" s="6">
        <v>9.4316999999999993</v>
      </c>
      <c r="M6" s="6">
        <v>0</v>
      </c>
      <c r="N6" s="6"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80.400000000000006" thickBot="1" x14ac:dyDescent="0.35">
      <c r="A7" s="5" t="s">
        <v>19</v>
      </c>
      <c r="B7" s="5" t="s">
        <v>20</v>
      </c>
      <c r="C7" s="6">
        <v>40</v>
      </c>
      <c r="D7" s="6">
        <v>0</v>
      </c>
      <c r="E7" s="6">
        <v>0</v>
      </c>
      <c r="F7" s="6">
        <v>16145</v>
      </c>
      <c r="G7" s="6">
        <v>0.2</v>
      </c>
      <c r="H7" s="7" t="s">
        <v>21</v>
      </c>
      <c r="I7" s="8">
        <v>44189</v>
      </c>
      <c r="J7" s="5" t="s">
        <v>15</v>
      </c>
      <c r="K7" s="6">
        <v>47.316200000000002</v>
      </c>
      <c r="L7" s="6">
        <v>9.4316999999999993</v>
      </c>
      <c r="M7" s="6">
        <v>0</v>
      </c>
      <c r="N7" s="6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" thickBot="1" x14ac:dyDescent="0.35">
      <c r="A8" s="5" t="s">
        <v>19</v>
      </c>
      <c r="B8" s="5" t="s">
        <v>20</v>
      </c>
      <c r="C8" s="6">
        <v>823</v>
      </c>
      <c r="D8" s="6">
        <v>500</v>
      </c>
      <c r="E8" s="6">
        <v>3.1</v>
      </c>
      <c r="F8" s="6">
        <v>16128</v>
      </c>
      <c r="G8" s="6">
        <v>5.0999999999999996</v>
      </c>
      <c r="H8" s="5" t="s">
        <v>22</v>
      </c>
      <c r="I8" s="8">
        <v>44211</v>
      </c>
      <c r="J8" s="5" t="s">
        <v>15</v>
      </c>
      <c r="K8" s="6">
        <v>47.316200000000002</v>
      </c>
      <c r="L8" s="6">
        <v>9.4316999999999993</v>
      </c>
      <c r="M8" s="6">
        <v>500</v>
      </c>
      <c r="N8" s="6">
        <v>3.1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9.4" thickBot="1" x14ac:dyDescent="0.35">
      <c r="A9" s="5" t="s">
        <v>23</v>
      </c>
      <c r="B9" s="5" t="s">
        <v>24</v>
      </c>
      <c r="C9" s="6">
        <v>0</v>
      </c>
      <c r="D9" s="6">
        <v>0</v>
      </c>
      <c r="E9" s="6">
        <v>0</v>
      </c>
      <c r="F9" s="6">
        <v>288132</v>
      </c>
      <c r="G9" s="6">
        <v>0</v>
      </c>
      <c r="H9" s="6">
        <v>0</v>
      </c>
      <c r="I9" s="8">
        <v>44186</v>
      </c>
      <c r="J9" s="5" t="s">
        <v>15</v>
      </c>
      <c r="K9" s="6">
        <v>47.441800000000001</v>
      </c>
      <c r="L9" s="6">
        <v>7.7644000000000002</v>
      </c>
      <c r="M9" s="6">
        <v>0</v>
      </c>
      <c r="N9" s="6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9.4" thickBot="1" x14ac:dyDescent="0.35">
      <c r="A10" s="5" t="s">
        <v>23</v>
      </c>
      <c r="B10" s="5" t="s">
        <v>24</v>
      </c>
      <c r="C10" s="6">
        <v>3616</v>
      </c>
      <c r="D10" s="6">
        <v>0</v>
      </c>
      <c r="E10" s="6">
        <v>0</v>
      </c>
      <c r="F10" s="6">
        <v>288132</v>
      </c>
      <c r="G10" s="6">
        <v>1.3</v>
      </c>
      <c r="H10" s="6">
        <v>0</v>
      </c>
      <c r="I10" s="8">
        <v>44210</v>
      </c>
      <c r="J10" s="5" t="s">
        <v>15</v>
      </c>
      <c r="K10" s="6">
        <v>47.441800000000001</v>
      </c>
      <c r="L10" s="6">
        <v>7.7644000000000002</v>
      </c>
      <c r="M10" s="6">
        <v>0</v>
      </c>
      <c r="N10" s="6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9.4" thickBot="1" x14ac:dyDescent="0.35">
      <c r="A11" s="5" t="s">
        <v>23</v>
      </c>
      <c r="B11" s="5" t="s">
        <v>24</v>
      </c>
      <c r="C11" s="6">
        <v>5564</v>
      </c>
      <c r="D11" s="6">
        <v>0</v>
      </c>
      <c r="E11" s="6">
        <v>0</v>
      </c>
      <c r="F11" s="6">
        <v>288132</v>
      </c>
      <c r="G11" s="6">
        <v>1.9</v>
      </c>
      <c r="H11" s="6">
        <v>0</v>
      </c>
      <c r="I11" s="8">
        <v>44214</v>
      </c>
      <c r="J11" s="5" t="s">
        <v>15</v>
      </c>
      <c r="K11" s="6">
        <v>47.441800000000001</v>
      </c>
      <c r="L11" s="6">
        <v>7.7644000000000002</v>
      </c>
      <c r="M11" s="6">
        <v>0</v>
      </c>
      <c r="N11" s="6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99.2" thickBot="1" x14ac:dyDescent="0.35">
      <c r="A12" s="5" t="s">
        <v>23</v>
      </c>
      <c r="B12" s="5" t="s">
        <v>24</v>
      </c>
      <c r="C12" s="6">
        <v>6989</v>
      </c>
      <c r="D12" s="6">
        <v>6989</v>
      </c>
      <c r="E12" s="6">
        <v>2.4</v>
      </c>
      <c r="F12" s="6">
        <v>289468</v>
      </c>
      <c r="G12" s="6">
        <v>2.4</v>
      </c>
      <c r="H12" s="7" t="s">
        <v>25</v>
      </c>
      <c r="I12" s="8">
        <v>44216</v>
      </c>
      <c r="J12" s="5" t="s">
        <v>15</v>
      </c>
      <c r="K12" s="6">
        <v>47.441800000000001</v>
      </c>
      <c r="L12" s="6">
        <v>7.7644000000000002</v>
      </c>
      <c r="M12" s="6">
        <v>6989</v>
      </c>
      <c r="N12" s="6">
        <v>2.4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409.6" thickBot="1" x14ac:dyDescent="0.35">
      <c r="A13" s="5" t="s">
        <v>26</v>
      </c>
      <c r="B13" s="5" t="s">
        <v>27</v>
      </c>
      <c r="C13" s="6">
        <v>0</v>
      </c>
      <c r="D13" s="6">
        <v>0</v>
      </c>
      <c r="E13" s="6">
        <v>0</v>
      </c>
      <c r="F13" s="6">
        <v>194766</v>
      </c>
      <c r="G13" s="6">
        <v>0</v>
      </c>
      <c r="H13" s="7" t="s">
        <v>28</v>
      </c>
      <c r="I13" s="8">
        <v>44186</v>
      </c>
      <c r="J13" s="5" t="s">
        <v>15</v>
      </c>
      <c r="K13" s="6">
        <v>47.560600000000001</v>
      </c>
      <c r="L13" s="6">
        <v>7.5906000000000002</v>
      </c>
      <c r="M13" s="6">
        <v>0</v>
      </c>
      <c r="N13" s="6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409.6" thickBot="1" x14ac:dyDescent="0.35">
      <c r="A14" s="5" t="s">
        <v>26</v>
      </c>
      <c r="B14" s="5" t="s">
        <v>27</v>
      </c>
      <c r="C14" s="6">
        <v>4365</v>
      </c>
      <c r="D14" s="6">
        <v>0</v>
      </c>
      <c r="E14" s="6">
        <v>0</v>
      </c>
      <c r="F14" s="6">
        <v>194766</v>
      </c>
      <c r="G14" s="6">
        <v>2.2000000000000002</v>
      </c>
      <c r="H14" s="7" t="s">
        <v>28</v>
      </c>
      <c r="I14" s="8">
        <v>44209</v>
      </c>
      <c r="J14" s="5" t="s">
        <v>15</v>
      </c>
      <c r="K14" s="6">
        <v>47.560600000000001</v>
      </c>
      <c r="L14" s="6">
        <v>7.5906000000000002</v>
      </c>
      <c r="M14" s="6">
        <v>0</v>
      </c>
      <c r="N14" s="6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409.6" thickBot="1" x14ac:dyDescent="0.35">
      <c r="A15" s="5" t="s">
        <v>26</v>
      </c>
      <c r="B15" s="5" t="s">
        <v>27</v>
      </c>
      <c r="C15" s="6">
        <v>7092</v>
      </c>
      <c r="D15" s="6">
        <v>0</v>
      </c>
      <c r="E15" s="6">
        <v>0</v>
      </c>
      <c r="F15" s="6">
        <v>194766</v>
      </c>
      <c r="G15" s="6">
        <v>3.6</v>
      </c>
      <c r="H15" s="7" t="s">
        <v>28</v>
      </c>
      <c r="I15" s="8">
        <v>44210</v>
      </c>
      <c r="J15" s="5" t="s">
        <v>15</v>
      </c>
      <c r="K15" s="6">
        <v>47.560600000000001</v>
      </c>
      <c r="L15" s="6">
        <v>7.5906000000000002</v>
      </c>
      <c r="M15" s="6">
        <v>0</v>
      </c>
      <c r="N15" s="6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409.6" thickBot="1" x14ac:dyDescent="0.35">
      <c r="A16" s="5" t="s">
        <v>26</v>
      </c>
      <c r="B16" s="5" t="s">
        <v>27</v>
      </c>
      <c r="C16" s="6">
        <v>7850</v>
      </c>
      <c r="D16" s="6">
        <v>0</v>
      </c>
      <c r="E16" s="6">
        <v>0</v>
      </c>
      <c r="F16" s="6">
        <v>194766</v>
      </c>
      <c r="G16" s="6">
        <v>4</v>
      </c>
      <c r="H16" s="7" t="s">
        <v>28</v>
      </c>
      <c r="I16" s="8">
        <v>44214</v>
      </c>
      <c r="J16" s="5" t="s">
        <v>15</v>
      </c>
      <c r="K16" s="6">
        <v>47.560600000000001</v>
      </c>
      <c r="L16" s="6">
        <v>7.5906000000000002</v>
      </c>
      <c r="M16" s="6">
        <v>0</v>
      </c>
      <c r="N16" s="6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409.6" thickBot="1" x14ac:dyDescent="0.35">
      <c r="A17" s="5" t="s">
        <v>26</v>
      </c>
      <c r="B17" s="5" t="s">
        <v>27</v>
      </c>
      <c r="C17" s="6">
        <v>10856</v>
      </c>
      <c r="D17" s="6">
        <v>10556</v>
      </c>
      <c r="E17" s="6">
        <v>5.4</v>
      </c>
      <c r="F17" s="6">
        <v>195844</v>
      </c>
      <c r="G17" s="6">
        <v>5.5</v>
      </c>
      <c r="H17" s="7" t="s">
        <v>28</v>
      </c>
      <c r="I17" s="8">
        <v>44216</v>
      </c>
      <c r="J17" s="5" t="s">
        <v>15</v>
      </c>
      <c r="K17" s="6">
        <v>47.560600000000001</v>
      </c>
      <c r="L17" s="6">
        <v>7.5906000000000002</v>
      </c>
      <c r="M17" s="6">
        <v>10556</v>
      </c>
      <c r="N17" s="6">
        <v>5.4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54" thickBot="1" x14ac:dyDescent="0.35">
      <c r="A18" s="5" t="s">
        <v>29</v>
      </c>
      <c r="B18" s="5" t="s">
        <v>30</v>
      </c>
      <c r="C18" s="6">
        <v>0</v>
      </c>
      <c r="D18" s="6">
        <v>0</v>
      </c>
      <c r="E18" s="6">
        <v>0</v>
      </c>
      <c r="F18" s="6">
        <v>1034977</v>
      </c>
      <c r="G18" s="6">
        <v>0</v>
      </c>
      <c r="H18" s="7" t="s">
        <v>31</v>
      </c>
      <c r="I18" s="8">
        <v>44186</v>
      </c>
      <c r="J18" s="5" t="s">
        <v>15</v>
      </c>
      <c r="K18" s="6">
        <v>46.948</v>
      </c>
      <c r="L18" s="6">
        <v>7.4474</v>
      </c>
      <c r="M18" s="6">
        <v>0</v>
      </c>
      <c r="N18" s="6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54" thickBot="1" x14ac:dyDescent="0.35">
      <c r="A19" s="5" t="s">
        <v>29</v>
      </c>
      <c r="B19" s="5" t="s">
        <v>30</v>
      </c>
      <c r="C19" s="6">
        <v>2123</v>
      </c>
      <c r="D19" s="6">
        <v>0</v>
      </c>
      <c r="E19" s="6">
        <v>0</v>
      </c>
      <c r="F19" s="6">
        <v>1034977</v>
      </c>
      <c r="G19" s="6">
        <v>0.2</v>
      </c>
      <c r="H19" s="7" t="s">
        <v>31</v>
      </c>
      <c r="I19" s="8">
        <v>44210</v>
      </c>
      <c r="J19" s="5" t="s">
        <v>15</v>
      </c>
      <c r="K19" s="6">
        <v>46.948</v>
      </c>
      <c r="L19" s="6">
        <v>7.4474</v>
      </c>
      <c r="M19" s="6">
        <v>0</v>
      </c>
      <c r="N19" s="6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54" thickBot="1" x14ac:dyDescent="0.35">
      <c r="A20" s="5" t="s">
        <v>29</v>
      </c>
      <c r="B20" s="5" t="s">
        <v>30</v>
      </c>
      <c r="C20" s="6">
        <v>4387</v>
      </c>
      <c r="D20" s="6">
        <v>0</v>
      </c>
      <c r="E20" s="6">
        <v>0</v>
      </c>
      <c r="F20" s="6">
        <v>1034977</v>
      </c>
      <c r="G20" s="6">
        <v>0.4</v>
      </c>
      <c r="H20" s="7" t="s">
        <v>31</v>
      </c>
      <c r="I20" s="8">
        <v>44212</v>
      </c>
      <c r="J20" s="5" t="s">
        <v>15</v>
      </c>
      <c r="K20" s="6">
        <v>46.948</v>
      </c>
      <c r="L20" s="6">
        <v>7.4474</v>
      </c>
      <c r="M20" s="6">
        <v>0</v>
      </c>
      <c r="N20" s="6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54" thickBot="1" x14ac:dyDescent="0.35">
      <c r="A21" s="5" t="s">
        <v>29</v>
      </c>
      <c r="B21" s="5" t="s">
        <v>30</v>
      </c>
      <c r="C21" s="6">
        <v>6064</v>
      </c>
      <c r="D21" s="6">
        <v>0</v>
      </c>
      <c r="E21" s="6">
        <v>0</v>
      </c>
      <c r="F21" s="6">
        <v>1034977</v>
      </c>
      <c r="G21" s="6">
        <v>0.6</v>
      </c>
      <c r="H21" s="7" t="s">
        <v>31</v>
      </c>
      <c r="I21" s="8">
        <v>44215</v>
      </c>
      <c r="J21" s="5" t="s">
        <v>15</v>
      </c>
      <c r="K21" s="6">
        <v>46.948</v>
      </c>
      <c r="L21" s="6">
        <v>7.4474</v>
      </c>
      <c r="M21" s="6">
        <v>0</v>
      </c>
      <c r="N21" s="6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54" thickBot="1" x14ac:dyDescent="0.35">
      <c r="A22" s="5" t="s">
        <v>29</v>
      </c>
      <c r="B22" s="5" t="s">
        <v>30</v>
      </c>
      <c r="C22" s="6">
        <v>11500</v>
      </c>
      <c r="D22" s="6">
        <v>9904</v>
      </c>
      <c r="E22" s="6">
        <v>1</v>
      </c>
      <c r="F22" s="6">
        <v>1039474</v>
      </c>
      <c r="G22" s="6">
        <v>1.1000000000000001</v>
      </c>
      <c r="H22" s="7" t="s">
        <v>32</v>
      </c>
      <c r="I22" s="8">
        <v>44217</v>
      </c>
      <c r="J22" s="5" t="s">
        <v>15</v>
      </c>
      <c r="K22" s="6">
        <v>46.948</v>
      </c>
      <c r="L22" s="6">
        <v>7.4474</v>
      </c>
      <c r="M22" s="6">
        <v>9904</v>
      </c>
      <c r="N22" s="6">
        <v>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67.2" thickBot="1" x14ac:dyDescent="0.35">
      <c r="A23" s="5" t="s">
        <v>33</v>
      </c>
      <c r="B23" s="5" t="s">
        <v>34</v>
      </c>
      <c r="C23" s="6">
        <v>0</v>
      </c>
      <c r="D23" s="6">
        <v>0</v>
      </c>
      <c r="E23" s="6">
        <v>0</v>
      </c>
      <c r="F23" s="6">
        <v>318714</v>
      </c>
      <c r="G23" s="6">
        <v>0</v>
      </c>
      <c r="H23" s="7" t="s">
        <v>35</v>
      </c>
      <c r="I23" s="8">
        <v>44186</v>
      </c>
      <c r="J23" s="5" t="s">
        <v>15</v>
      </c>
      <c r="K23" s="6">
        <v>46.8</v>
      </c>
      <c r="L23" s="6">
        <v>7.15</v>
      </c>
      <c r="M23" s="6">
        <v>0</v>
      </c>
      <c r="N23" s="6"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67.2" thickBot="1" x14ac:dyDescent="0.35">
      <c r="A24" s="5" t="s">
        <v>33</v>
      </c>
      <c r="B24" s="5" t="s">
        <v>34</v>
      </c>
      <c r="C24" s="6">
        <v>1500</v>
      </c>
      <c r="D24" s="6">
        <v>0</v>
      </c>
      <c r="E24" s="6">
        <v>0</v>
      </c>
      <c r="F24" s="6">
        <v>318714</v>
      </c>
      <c r="G24" s="6">
        <v>0.5</v>
      </c>
      <c r="H24" s="7" t="s">
        <v>35</v>
      </c>
      <c r="I24" s="8">
        <v>44207</v>
      </c>
      <c r="J24" s="5" t="s">
        <v>15</v>
      </c>
      <c r="K24" s="6">
        <v>46.8</v>
      </c>
      <c r="L24" s="6">
        <v>7.15</v>
      </c>
      <c r="M24" s="6">
        <v>0</v>
      </c>
      <c r="N24" s="6"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87" thickBot="1" x14ac:dyDescent="0.35">
      <c r="A25" s="5" t="s">
        <v>33</v>
      </c>
      <c r="B25" s="5" t="s">
        <v>34</v>
      </c>
      <c r="C25" s="6">
        <v>5039</v>
      </c>
      <c r="D25" s="6">
        <v>3600</v>
      </c>
      <c r="E25" s="6">
        <v>1.1000000000000001</v>
      </c>
      <c r="F25" s="6">
        <v>321783</v>
      </c>
      <c r="G25" s="6">
        <v>1.6</v>
      </c>
      <c r="H25" s="5" t="s">
        <v>36</v>
      </c>
      <c r="I25" s="8">
        <v>44216</v>
      </c>
      <c r="J25" s="5" t="s">
        <v>15</v>
      </c>
      <c r="K25" s="6">
        <v>46.8</v>
      </c>
      <c r="L25" s="6">
        <v>7.15</v>
      </c>
      <c r="M25" s="6">
        <v>3600</v>
      </c>
      <c r="N25" s="6">
        <v>1.1000000000000001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54" thickBot="1" x14ac:dyDescent="0.35">
      <c r="A26" s="5" t="s">
        <v>37</v>
      </c>
      <c r="B26" s="5" t="s">
        <v>38</v>
      </c>
      <c r="C26" s="6">
        <v>0</v>
      </c>
      <c r="D26" s="6">
        <v>0</v>
      </c>
      <c r="E26" s="6">
        <v>0</v>
      </c>
      <c r="F26" s="6">
        <v>499480</v>
      </c>
      <c r="G26" s="6">
        <v>0</v>
      </c>
      <c r="H26" s="7" t="s">
        <v>39</v>
      </c>
      <c r="I26" s="8">
        <v>44186</v>
      </c>
      <c r="J26" s="5" t="s">
        <v>15</v>
      </c>
      <c r="K26" s="6">
        <v>46.2</v>
      </c>
      <c r="L26" s="6">
        <v>6.15</v>
      </c>
      <c r="M26" s="6">
        <v>0</v>
      </c>
      <c r="N26" s="6"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54" thickBot="1" x14ac:dyDescent="0.35">
      <c r="A27" s="5" t="s">
        <v>37</v>
      </c>
      <c r="B27" s="5" t="s">
        <v>38</v>
      </c>
      <c r="C27" s="6">
        <v>5307</v>
      </c>
      <c r="D27" s="6">
        <v>0</v>
      </c>
      <c r="E27" s="6">
        <v>0</v>
      </c>
      <c r="F27" s="6">
        <v>499480</v>
      </c>
      <c r="G27" s="6">
        <v>1.1000000000000001</v>
      </c>
      <c r="H27" s="7" t="s">
        <v>39</v>
      </c>
      <c r="I27" s="8">
        <v>44209</v>
      </c>
      <c r="J27" s="5" t="s">
        <v>15</v>
      </c>
      <c r="K27" s="6">
        <v>46.2</v>
      </c>
      <c r="L27" s="6">
        <v>6.15</v>
      </c>
      <c r="M27" s="6">
        <v>0</v>
      </c>
      <c r="N27" s="6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54" thickBot="1" x14ac:dyDescent="0.35">
      <c r="A28" s="5" t="s">
        <v>37</v>
      </c>
      <c r="B28" s="5" t="s">
        <v>38</v>
      </c>
      <c r="C28" s="6">
        <v>7118</v>
      </c>
      <c r="D28" s="6">
        <v>0</v>
      </c>
      <c r="E28" s="6">
        <v>0</v>
      </c>
      <c r="F28" s="6">
        <v>499480</v>
      </c>
      <c r="G28" s="6">
        <v>1.4</v>
      </c>
      <c r="H28" s="7" t="s">
        <v>39</v>
      </c>
      <c r="I28" s="8">
        <v>44210</v>
      </c>
      <c r="J28" s="5" t="s">
        <v>15</v>
      </c>
      <c r="K28" s="6">
        <v>46.2</v>
      </c>
      <c r="L28" s="6">
        <v>6.15</v>
      </c>
      <c r="M28" s="6">
        <v>0</v>
      </c>
      <c r="N28" s="6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54" thickBot="1" x14ac:dyDescent="0.35">
      <c r="A29" s="5" t="s">
        <v>37</v>
      </c>
      <c r="B29" s="5" t="s">
        <v>38</v>
      </c>
      <c r="C29" s="6">
        <v>10819</v>
      </c>
      <c r="D29" s="6">
        <v>9828</v>
      </c>
      <c r="E29" s="6">
        <v>1.9</v>
      </c>
      <c r="F29" s="6">
        <v>504128</v>
      </c>
      <c r="G29" s="6">
        <v>2.1</v>
      </c>
      <c r="H29" s="7" t="s">
        <v>39</v>
      </c>
      <c r="I29" s="8">
        <v>44216</v>
      </c>
      <c r="J29" s="5" t="s">
        <v>15</v>
      </c>
      <c r="K29" s="6">
        <v>46.2</v>
      </c>
      <c r="L29" s="6">
        <v>6.15</v>
      </c>
      <c r="M29" s="6">
        <v>9828</v>
      </c>
      <c r="N29" s="6">
        <v>1.9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" thickBot="1" x14ac:dyDescent="0.35">
      <c r="A30" s="5" t="s">
        <v>40</v>
      </c>
      <c r="B30" s="5" t="s">
        <v>41</v>
      </c>
      <c r="C30" s="6">
        <v>0</v>
      </c>
      <c r="D30" s="6">
        <v>0</v>
      </c>
      <c r="E30" s="6">
        <v>0</v>
      </c>
      <c r="F30" s="6">
        <v>40403</v>
      </c>
      <c r="G30" s="6">
        <v>0</v>
      </c>
      <c r="H30" s="6">
        <v>0</v>
      </c>
      <c r="I30" s="8">
        <v>44186</v>
      </c>
      <c r="J30" s="5" t="s">
        <v>15</v>
      </c>
      <c r="K30" s="6">
        <v>47.033099999999997</v>
      </c>
      <c r="L30" s="6">
        <v>9.0663999999999998</v>
      </c>
      <c r="M30" s="6">
        <v>0</v>
      </c>
      <c r="N30" s="6"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" thickBot="1" x14ac:dyDescent="0.35">
      <c r="A31" s="5" t="s">
        <v>40</v>
      </c>
      <c r="B31" s="5" t="s">
        <v>41</v>
      </c>
      <c r="C31" s="6">
        <v>900</v>
      </c>
      <c r="D31" s="6">
        <v>0</v>
      </c>
      <c r="E31" s="6">
        <v>0</v>
      </c>
      <c r="F31" s="6">
        <v>40403</v>
      </c>
      <c r="G31" s="6">
        <v>2.2000000000000002</v>
      </c>
      <c r="H31" s="6">
        <v>0</v>
      </c>
      <c r="I31" s="8">
        <v>44209</v>
      </c>
      <c r="J31" s="5" t="s">
        <v>15</v>
      </c>
      <c r="K31" s="6">
        <v>47.033099999999997</v>
      </c>
      <c r="L31" s="6">
        <v>9.0663999999999998</v>
      </c>
      <c r="M31" s="6">
        <v>0</v>
      </c>
      <c r="N31" s="6"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54" thickBot="1" x14ac:dyDescent="0.35">
      <c r="A32" s="5" t="s">
        <v>40</v>
      </c>
      <c r="B32" s="5" t="s">
        <v>41</v>
      </c>
      <c r="C32" s="6">
        <v>1250</v>
      </c>
      <c r="D32" s="6">
        <v>900</v>
      </c>
      <c r="E32" s="6">
        <v>2.2000000000000002</v>
      </c>
      <c r="F32" s="6">
        <v>40590</v>
      </c>
      <c r="G32" s="6">
        <v>3.1</v>
      </c>
      <c r="H32" s="7" t="s">
        <v>42</v>
      </c>
      <c r="I32" s="8">
        <v>44211</v>
      </c>
      <c r="J32" s="5" t="s">
        <v>15</v>
      </c>
      <c r="K32" s="6">
        <v>47.033099999999997</v>
      </c>
      <c r="L32" s="6">
        <v>9.0663999999999998</v>
      </c>
      <c r="M32" s="6">
        <v>900</v>
      </c>
      <c r="N32" s="6">
        <v>2.2000000000000002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" thickBot="1" x14ac:dyDescent="0.35">
      <c r="A33" s="5" t="s">
        <v>43</v>
      </c>
      <c r="B33" s="5" t="s">
        <v>44</v>
      </c>
      <c r="C33" s="6">
        <v>0</v>
      </c>
      <c r="D33" s="6">
        <v>0</v>
      </c>
      <c r="E33" s="6">
        <v>0</v>
      </c>
      <c r="F33" s="6">
        <v>198379</v>
      </c>
      <c r="G33" s="6">
        <v>0</v>
      </c>
      <c r="H33" s="5" t="s">
        <v>22</v>
      </c>
      <c r="I33" s="8">
        <v>44186</v>
      </c>
      <c r="J33" s="5" t="s">
        <v>15</v>
      </c>
      <c r="K33" s="6">
        <v>46.8521</v>
      </c>
      <c r="L33" s="6">
        <v>9.5297000000000001</v>
      </c>
      <c r="M33" s="6">
        <v>0</v>
      </c>
      <c r="N33" s="6"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" thickBot="1" x14ac:dyDescent="0.35">
      <c r="A34" s="5" t="s">
        <v>43</v>
      </c>
      <c r="B34" s="5" t="s">
        <v>44</v>
      </c>
      <c r="C34" s="6">
        <v>1500</v>
      </c>
      <c r="D34" s="6">
        <v>0</v>
      </c>
      <c r="E34" s="6">
        <v>0</v>
      </c>
      <c r="F34" s="6">
        <v>198379</v>
      </c>
      <c r="G34" s="6">
        <v>0.8</v>
      </c>
      <c r="H34" s="5" t="s">
        <v>22</v>
      </c>
      <c r="I34" s="8">
        <v>44209</v>
      </c>
      <c r="J34" s="5" t="s">
        <v>15</v>
      </c>
      <c r="K34" s="6">
        <v>46.8521</v>
      </c>
      <c r="L34" s="6">
        <v>9.5297000000000001</v>
      </c>
      <c r="M34" s="6">
        <v>0</v>
      </c>
      <c r="N34" s="6"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" thickBot="1" x14ac:dyDescent="0.35">
      <c r="A35" s="5" t="s">
        <v>43</v>
      </c>
      <c r="B35" s="5" t="s">
        <v>44</v>
      </c>
      <c r="C35" s="6">
        <v>3747</v>
      </c>
      <c r="D35" s="6">
        <v>3747</v>
      </c>
      <c r="E35" s="6">
        <v>1.9</v>
      </c>
      <c r="F35" s="6">
        <v>199021</v>
      </c>
      <c r="G35" s="6">
        <v>1.9</v>
      </c>
      <c r="H35" s="5" t="s">
        <v>22</v>
      </c>
      <c r="I35" s="8">
        <v>44216</v>
      </c>
      <c r="J35" s="5" t="s">
        <v>15</v>
      </c>
      <c r="K35" s="6">
        <v>46.8521</v>
      </c>
      <c r="L35" s="6">
        <v>9.5297000000000001</v>
      </c>
      <c r="M35" s="6">
        <v>3747</v>
      </c>
      <c r="N35" s="6">
        <v>1.9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80.400000000000006" thickBot="1" x14ac:dyDescent="0.35">
      <c r="A36" s="5" t="s">
        <v>45</v>
      </c>
      <c r="B36" s="5" t="s">
        <v>46</v>
      </c>
      <c r="C36" s="6">
        <v>0</v>
      </c>
      <c r="D36" s="6">
        <v>0</v>
      </c>
      <c r="E36" s="6">
        <v>0</v>
      </c>
      <c r="F36" s="6">
        <v>73419</v>
      </c>
      <c r="G36" s="6">
        <v>0</v>
      </c>
      <c r="H36" s="7" t="s">
        <v>47</v>
      </c>
      <c r="I36" s="8">
        <v>44186</v>
      </c>
      <c r="J36" s="5" t="s">
        <v>15</v>
      </c>
      <c r="K36" s="6">
        <v>47.365299999999998</v>
      </c>
      <c r="L36" s="6">
        <v>7.3472</v>
      </c>
      <c r="M36" s="6">
        <v>0</v>
      </c>
      <c r="N36" s="6">
        <v>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80.400000000000006" thickBot="1" x14ac:dyDescent="0.35">
      <c r="A37" s="5" t="s">
        <v>45</v>
      </c>
      <c r="B37" s="5" t="s">
        <v>46</v>
      </c>
      <c r="C37" s="6">
        <v>520</v>
      </c>
      <c r="D37" s="6">
        <v>0</v>
      </c>
      <c r="E37" s="6">
        <v>0</v>
      </c>
      <c r="F37" s="6">
        <v>73419</v>
      </c>
      <c r="G37" s="6">
        <v>0.7</v>
      </c>
      <c r="H37" s="7" t="s">
        <v>47</v>
      </c>
      <c r="I37" s="8">
        <v>44204</v>
      </c>
      <c r="J37" s="5" t="s">
        <v>15</v>
      </c>
      <c r="K37" s="6">
        <v>47.365299999999998</v>
      </c>
      <c r="L37" s="6">
        <v>7.3472</v>
      </c>
      <c r="M37" s="6">
        <v>0</v>
      </c>
      <c r="N37" s="6"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80.400000000000006" thickBot="1" x14ac:dyDescent="0.35">
      <c r="A38" s="5" t="s">
        <v>45</v>
      </c>
      <c r="B38" s="5" t="s">
        <v>46</v>
      </c>
      <c r="C38" s="6">
        <v>1906</v>
      </c>
      <c r="D38" s="6">
        <v>958</v>
      </c>
      <c r="E38" s="6">
        <v>1.3</v>
      </c>
      <c r="F38" s="6">
        <v>73584</v>
      </c>
      <c r="G38" s="6">
        <v>2.6</v>
      </c>
      <c r="H38" s="7" t="s">
        <v>47</v>
      </c>
      <c r="I38" s="8">
        <v>44213</v>
      </c>
      <c r="J38" s="5" t="s">
        <v>15</v>
      </c>
      <c r="K38" s="6">
        <v>47.365299999999998</v>
      </c>
      <c r="L38" s="6">
        <v>7.3472</v>
      </c>
      <c r="M38" s="6">
        <v>958</v>
      </c>
      <c r="N38" s="6">
        <v>1.3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" thickBot="1" x14ac:dyDescent="0.35">
      <c r="A39" s="5" t="s">
        <v>48</v>
      </c>
      <c r="B39" s="5" t="s">
        <v>49</v>
      </c>
      <c r="C39" s="6">
        <v>0</v>
      </c>
      <c r="D39" s="6">
        <v>0</v>
      </c>
      <c r="E39" s="6">
        <v>0</v>
      </c>
      <c r="F39" s="6">
        <v>409557</v>
      </c>
      <c r="G39" s="6">
        <v>0</v>
      </c>
      <c r="H39" s="6">
        <v>0</v>
      </c>
      <c r="I39" s="8">
        <v>44186</v>
      </c>
      <c r="J39" s="5" t="s">
        <v>15</v>
      </c>
      <c r="K39" s="6">
        <v>47.050199999999997</v>
      </c>
      <c r="L39" s="6">
        <v>8.3093000000000004</v>
      </c>
      <c r="M39" s="6">
        <v>0</v>
      </c>
      <c r="N39" s="6"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80.400000000000006" thickBot="1" x14ac:dyDescent="0.35">
      <c r="A40" s="5" t="s">
        <v>48</v>
      </c>
      <c r="B40" s="5" t="s">
        <v>49</v>
      </c>
      <c r="C40" s="6">
        <v>1</v>
      </c>
      <c r="D40" s="6">
        <v>0</v>
      </c>
      <c r="E40" s="6">
        <v>0</v>
      </c>
      <c r="F40" s="6">
        <v>409557</v>
      </c>
      <c r="G40" s="6">
        <v>0</v>
      </c>
      <c r="H40" s="7" t="s">
        <v>21</v>
      </c>
      <c r="I40" s="8">
        <v>44188</v>
      </c>
      <c r="J40" s="5" t="s">
        <v>15</v>
      </c>
      <c r="K40" s="6">
        <v>47.050199999999997</v>
      </c>
      <c r="L40" s="6">
        <v>8.3093000000000004</v>
      </c>
      <c r="M40" s="6">
        <v>0</v>
      </c>
      <c r="N40" s="6"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" thickBot="1" x14ac:dyDescent="0.35">
      <c r="A41" s="5" t="s">
        <v>48</v>
      </c>
      <c r="B41" s="5" t="s">
        <v>49</v>
      </c>
      <c r="C41" s="6">
        <v>9101</v>
      </c>
      <c r="D41" s="6">
        <v>7330</v>
      </c>
      <c r="E41" s="6">
        <v>1.8</v>
      </c>
      <c r="F41" s="6">
        <v>413120</v>
      </c>
      <c r="G41" s="6">
        <v>2.2000000000000002</v>
      </c>
      <c r="H41" s="5" t="s">
        <v>18</v>
      </c>
      <c r="I41" s="8">
        <v>44214</v>
      </c>
      <c r="J41" s="5" t="s">
        <v>15</v>
      </c>
      <c r="K41" s="6">
        <v>47.050199999999997</v>
      </c>
      <c r="L41" s="6">
        <v>8.3093000000000004</v>
      </c>
      <c r="M41" s="6">
        <v>7330</v>
      </c>
      <c r="N41" s="6">
        <v>1.8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" thickBot="1" x14ac:dyDescent="0.35">
      <c r="A42" s="5" t="s">
        <v>50</v>
      </c>
      <c r="B42" s="5" t="s">
        <v>51</v>
      </c>
      <c r="C42" s="6">
        <v>0</v>
      </c>
      <c r="D42" s="6">
        <v>0</v>
      </c>
      <c r="E42" s="6">
        <v>0</v>
      </c>
      <c r="F42" s="6">
        <v>32819</v>
      </c>
      <c r="G42" s="6">
        <v>0</v>
      </c>
      <c r="H42" s="6">
        <v>0</v>
      </c>
      <c r="I42" s="8">
        <v>44186</v>
      </c>
      <c r="J42" s="5" t="s">
        <v>15</v>
      </c>
      <c r="K42" s="6">
        <v>46.99</v>
      </c>
      <c r="L42" s="6">
        <v>6.9292999999999996</v>
      </c>
      <c r="M42" s="6">
        <v>0</v>
      </c>
      <c r="N42" s="6">
        <v>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93.6" thickBot="1" x14ac:dyDescent="0.35">
      <c r="A43" s="5" t="s">
        <v>50</v>
      </c>
      <c r="B43" s="5" t="s">
        <v>51</v>
      </c>
      <c r="C43" s="6">
        <v>2040</v>
      </c>
      <c r="D43" s="6">
        <v>1908</v>
      </c>
      <c r="E43" s="6">
        <v>1.1000000000000001</v>
      </c>
      <c r="F43" s="6">
        <v>176496</v>
      </c>
      <c r="G43" s="6">
        <v>1.2</v>
      </c>
      <c r="H43" s="7" t="s">
        <v>52</v>
      </c>
      <c r="I43" s="8">
        <v>44217</v>
      </c>
      <c r="J43" s="5" t="s">
        <v>15</v>
      </c>
      <c r="K43" s="6">
        <v>46.99</v>
      </c>
      <c r="L43" s="6">
        <v>6.9292999999999996</v>
      </c>
      <c r="M43" s="6">
        <v>1908</v>
      </c>
      <c r="N43" s="6">
        <v>1.1000000000000001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" thickBot="1" x14ac:dyDescent="0.35">
      <c r="A44" s="5" t="s">
        <v>53</v>
      </c>
      <c r="B44" s="5" t="s">
        <v>54</v>
      </c>
      <c r="C44" s="6">
        <v>0</v>
      </c>
      <c r="D44" s="6">
        <v>0</v>
      </c>
      <c r="E44" s="6">
        <v>0</v>
      </c>
      <c r="F44" s="6">
        <v>43223</v>
      </c>
      <c r="G44" s="6">
        <v>0</v>
      </c>
      <c r="H44" s="6">
        <v>0</v>
      </c>
      <c r="I44" s="8">
        <v>44186</v>
      </c>
      <c r="J44" s="5" t="s">
        <v>15</v>
      </c>
      <c r="K44" s="6">
        <v>46.959400000000002</v>
      </c>
      <c r="L44" s="6">
        <v>8.3666999999999998</v>
      </c>
      <c r="M44" s="6">
        <v>0</v>
      </c>
      <c r="N44" s="6"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80.400000000000006" thickBot="1" x14ac:dyDescent="0.35">
      <c r="A45" s="5" t="s">
        <v>53</v>
      </c>
      <c r="B45" s="5" t="s">
        <v>54</v>
      </c>
      <c r="C45" s="6">
        <v>100</v>
      </c>
      <c r="D45" s="6">
        <v>0</v>
      </c>
      <c r="E45" s="6">
        <v>0</v>
      </c>
      <c r="F45" s="6">
        <v>43223</v>
      </c>
      <c r="G45" s="6">
        <v>0.2</v>
      </c>
      <c r="H45" s="7" t="s">
        <v>21</v>
      </c>
      <c r="I45" s="8">
        <v>44186</v>
      </c>
      <c r="J45" s="5" t="s">
        <v>15</v>
      </c>
      <c r="K45" s="6">
        <v>46.959400000000002</v>
      </c>
      <c r="L45" s="6">
        <v>8.3666999999999998</v>
      </c>
      <c r="M45" s="6">
        <v>0</v>
      </c>
      <c r="N45" s="6">
        <v>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80.400000000000006" thickBot="1" x14ac:dyDescent="0.35">
      <c r="A46" s="5" t="s">
        <v>53</v>
      </c>
      <c r="B46" s="5" t="s">
        <v>54</v>
      </c>
      <c r="C46" s="6">
        <v>100</v>
      </c>
      <c r="D46" s="6">
        <v>0</v>
      </c>
      <c r="E46" s="6">
        <v>0</v>
      </c>
      <c r="F46" s="6">
        <v>43223</v>
      </c>
      <c r="G46" s="6">
        <v>0.2</v>
      </c>
      <c r="H46" s="7" t="s">
        <v>21</v>
      </c>
      <c r="I46" s="8">
        <v>44209</v>
      </c>
      <c r="J46" s="5" t="s">
        <v>15</v>
      </c>
      <c r="K46" s="6">
        <v>46.959400000000002</v>
      </c>
      <c r="L46" s="6">
        <v>8.3666999999999998</v>
      </c>
      <c r="M46" s="6">
        <v>0</v>
      </c>
      <c r="N46" s="6">
        <v>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" thickBot="1" x14ac:dyDescent="0.35">
      <c r="A47" s="5" t="s">
        <v>53</v>
      </c>
      <c r="B47" s="5" t="s">
        <v>54</v>
      </c>
      <c r="C47" s="6">
        <v>1950</v>
      </c>
      <c r="D47" s="6">
        <v>0</v>
      </c>
      <c r="E47" s="6">
        <v>0</v>
      </c>
      <c r="F47" s="6">
        <v>43087</v>
      </c>
      <c r="G47" s="6">
        <v>4.5</v>
      </c>
      <c r="H47" s="6">
        <v>0</v>
      </c>
      <c r="I47" s="8">
        <v>44218</v>
      </c>
      <c r="J47" s="5" t="s">
        <v>15</v>
      </c>
      <c r="K47" s="6">
        <v>46.959400000000002</v>
      </c>
      <c r="L47" s="6">
        <v>8.3666999999999998</v>
      </c>
      <c r="M47" s="4"/>
      <c r="N47" s="6"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" thickBot="1" x14ac:dyDescent="0.35">
      <c r="A48" s="5" t="s">
        <v>55</v>
      </c>
      <c r="B48" s="5" t="s">
        <v>56</v>
      </c>
      <c r="C48" s="6">
        <v>0</v>
      </c>
      <c r="D48" s="6">
        <v>0</v>
      </c>
      <c r="E48" s="6">
        <v>0</v>
      </c>
      <c r="F48" s="6">
        <v>37841</v>
      </c>
      <c r="G48" s="6">
        <v>0</v>
      </c>
      <c r="H48" s="6">
        <v>0</v>
      </c>
      <c r="I48" s="8">
        <v>44186</v>
      </c>
      <c r="J48" s="5" t="s">
        <v>15</v>
      </c>
      <c r="K48" s="6">
        <v>46.896900000000002</v>
      </c>
      <c r="L48" s="6">
        <v>8.2469000000000001</v>
      </c>
      <c r="M48" s="6">
        <v>0</v>
      </c>
      <c r="N48" s="6"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" thickBot="1" x14ac:dyDescent="0.35">
      <c r="A49" s="5" t="s">
        <v>55</v>
      </c>
      <c r="B49" s="5" t="s">
        <v>56</v>
      </c>
      <c r="C49" s="6">
        <v>1865</v>
      </c>
      <c r="D49" s="6">
        <v>0</v>
      </c>
      <c r="E49" s="6">
        <v>0</v>
      </c>
      <c r="F49" s="6">
        <v>37930</v>
      </c>
      <c r="G49" s="6">
        <v>4.9000000000000004</v>
      </c>
      <c r="H49" s="6">
        <v>0</v>
      </c>
      <c r="I49" s="8">
        <v>44218</v>
      </c>
      <c r="J49" s="5" t="s">
        <v>15</v>
      </c>
      <c r="K49" s="6">
        <v>46.896900000000002</v>
      </c>
      <c r="L49" s="6">
        <v>8.2469000000000001</v>
      </c>
      <c r="M49" s="4"/>
      <c r="N49" s="6"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93.6" thickBot="1" x14ac:dyDescent="0.35">
      <c r="A50" s="5" t="s">
        <v>57</v>
      </c>
      <c r="B50" s="5" t="s">
        <v>58</v>
      </c>
      <c r="C50" s="6">
        <v>0</v>
      </c>
      <c r="D50" s="6">
        <v>0</v>
      </c>
      <c r="E50" s="6">
        <v>0</v>
      </c>
      <c r="F50" s="6">
        <v>81991</v>
      </c>
      <c r="G50" s="6">
        <v>0</v>
      </c>
      <c r="H50" s="7" t="s">
        <v>59</v>
      </c>
      <c r="I50" s="8">
        <v>44186</v>
      </c>
      <c r="J50" s="5" t="s">
        <v>15</v>
      </c>
      <c r="K50" s="6">
        <v>47.6965</v>
      </c>
      <c r="L50" s="6">
        <v>8.6339000000000006</v>
      </c>
      <c r="M50" s="6">
        <v>0</v>
      </c>
      <c r="N50" s="6"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93.6" thickBot="1" x14ac:dyDescent="0.35">
      <c r="A51" s="5" t="s">
        <v>57</v>
      </c>
      <c r="B51" s="5" t="s">
        <v>58</v>
      </c>
      <c r="C51" s="6">
        <v>1400</v>
      </c>
      <c r="D51" s="6">
        <v>0</v>
      </c>
      <c r="E51" s="6">
        <v>0</v>
      </c>
      <c r="F51" s="6">
        <v>81991</v>
      </c>
      <c r="G51" s="6">
        <v>1.7</v>
      </c>
      <c r="H51" s="7" t="s">
        <v>59</v>
      </c>
      <c r="I51" s="8">
        <v>44207</v>
      </c>
      <c r="J51" s="5" t="s">
        <v>15</v>
      </c>
      <c r="K51" s="6">
        <v>47.6965</v>
      </c>
      <c r="L51" s="6">
        <v>8.6339000000000006</v>
      </c>
      <c r="M51" s="6">
        <v>0</v>
      </c>
      <c r="N51" s="6">
        <v>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93.6" thickBot="1" x14ac:dyDescent="0.35">
      <c r="A52" s="5" t="s">
        <v>57</v>
      </c>
      <c r="B52" s="5" t="s">
        <v>58</v>
      </c>
      <c r="C52" s="6">
        <v>3554</v>
      </c>
      <c r="D52" s="6">
        <v>2450</v>
      </c>
      <c r="E52" s="6">
        <v>3</v>
      </c>
      <c r="F52" s="6">
        <v>82348</v>
      </c>
      <c r="G52" s="6">
        <v>4.3</v>
      </c>
      <c r="H52" s="7" t="s">
        <v>59</v>
      </c>
      <c r="I52" s="8">
        <v>44214</v>
      </c>
      <c r="J52" s="5" t="s">
        <v>15</v>
      </c>
      <c r="K52" s="6">
        <v>47.6965</v>
      </c>
      <c r="L52" s="6">
        <v>8.6339000000000006</v>
      </c>
      <c r="M52" s="6">
        <v>2450</v>
      </c>
      <c r="N52" s="6">
        <v>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" thickBot="1" x14ac:dyDescent="0.35">
      <c r="A53" s="5" t="s">
        <v>60</v>
      </c>
      <c r="B53" s="5" t="s">
        <v>61</v>
      </c>
      <c r="C53" s="6">
        <v>0</v>
      </c>
      <c r="D53" s="6">
        <v>0</v>
      </c>
      <c r="E53" s="6">
        <v>0</v>
      </c>
      <c r="F53" s="6">
        <v>159165</v>
      </c>
      <c r="G53" s="6">
        <v>0</v>
      </c>
      <c r="H53" s="6">
        <v>0</v>
      </c>
      <c r="I53" s="8">
        <v>44186</v>
      </c>
      <c r="J53" s="5" t="s">
        <v>15</v>
      </c>
      <c r="K53" s="6">
        <v>47.127800000000001</v>
      </c>
      <c r="L53" s="6">
        <v>8.7431000000000001</v>
      </c>
      <c r="M53" s="6">
        <v>0</v>
      </c>
      <c r="N53" s="6"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" thickBot="1" x14ac:dyDescent="0.35">
      <c r="A54" s="5" t="s">
        <v>60</v>
      </c>
      <c r="B54" s="5" t="s">
        <v>61</v>
      </c>
      <c r="C54" s="6">
        <v>2000</v>
      </c>
      <c r="D54" s="6">
        <v>0</v>
      </c>
      <c r="E54" s="6">
        <v>0</v>
      </c>
      <c r="F54" s="6">
        <v>159165</v>
      </c>
      <c r="G54" s="6">
        <v>1.3</v>
      </c>
      <c r="H54" s="6">
        <v>0</v>
      </c>
      <c r="I54" s="8">
        <v>44215</v>
      </c>
      <c r="J54" s="5" t="s">
        <v>15</v>
      </c>
      <c r="K54" s="6">
        <v>47.127800000000001</v>
      </c>
      <c r="L54" s="6">
        <v>8.7431000000000001</v>
      </c>
      <c r="M54" s="6">
        <v>0</v>
      </c>
      <c r="N54" s="6">
        <v>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67.2" thickBot="1" x14ac:dyDescent="0.35">
      <c r="A55" s="5" t="s">
        <v>60</v>
      </c>
      <c r="B55" s="5" t="s">
        <v>61</v>
      </c>
      <c r="C55" s="6">
        <v>3045</v>
      </c>
      <c r="D55" s="6">
        <v>2500</v>
      </c>
      <c r="E55" s="6">
        <v>1.6</v>
      </c>
      <c r="F55" s="6">
        <v>160480</v>
      </c>
      <c r="G55" s="6">
        <v>1.9</v>
      </c>
      <c r="H55" s="7" t="s">
        <v>62</v>
      </c>
      <c r="I55" s="8">
        <v>44217</v>
      </c>
      <c r="J55" s="5" t="s">
        <v>15</v>
      </c>
      <c r="K55" s="6">
        <v>47.127800000000001</v>
      </c>
      <c r="L55" s="6">
        <v>8.7431000000000001</v>
      </c>
      <c r="M55" s="6">
        <v>2500</v>
      </c>
      <c r="N55" s="6">
        <v>1.6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40.799999999999997" thickBot="1" x14ac:dyDescent="0.35">
      <c r="A56" s="5" t="s">
        <v>63</v>
      </c>
      <c r="B56" s="5" t="s">
        <v>64</v>
      </c>
      <c r="C56" s="6">
        <v>0</v>
      </c>
      <c r="D56" s="6">
        <v>0</v>
      </c>
      <c r="E56" s="6">
        <v>0</v>
      </c>
      <c r="F56" s="6">
        <v>273194</v>
      </c>
      <c r="G56" s="6">
        <v>0</v>
      </c>
      <c r="H56" s="7" t="s">
        <v>65</v>
      </c>
      <c r="I56" s="8">
        <v>44186</v>
      </c>
      <c r="J56" s="5" t="s">
        <v>15</v>
      </c>
      <c r="K56" s="6">
        <v>47.193100000000001</v>
      </c>
      <c r="L56" s="6">
        <v>7.3958000000000004</v>
      </c>
      <c r="M56" s="6">
        <v>0</v>
      </c>
      <c r="N56" s="6">
        <v>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40.799999999999997" thickBot="1" x14ac:dyDescent="0.35">
      <c r="A57" s="5" t="s">
        <v>63</v>
      </c>
      <c r="B57" s="5" t="s">
        <v>64</v>
      </c>
      <c r="C57" s="6">
        <v>5003</v>
      </c>
      <c r="D57" s="6">
        <v>0</v>
      </c>
      <c r="E57" s="6">
        <v>0</v>
      </c>
      <c r="F57" s="6">
        <v>273194</v>
      </c>
      <c r="G57" s="6">
        <v>1.8</v>
      </c>
      <c r="H57" s="7" t="s">
        <v>65</v>
      </c>
      <c r="I57" s="8">
        <v>44209</v>
      </c>
      <c r="J57" s="5" t="s">
        <v>15</v>
      </c>
      <c r="K57" s="6">
        <v>47.193100000000001</v>
      </c>
      <c r="L57" s="6">
        <v>7.3958000000000004</v>
      </c>
      <c r="M57" s="6">
        <v>0</v>
      </c>
      <c r="N57" s="6"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40.799999999999997" thickBot="1" x14ac:dyDescent="0.35">
      <c r="A58" s="5" t="s">
        <v>63</v>
      </c>
      <c r="B58" s="5" t="s">
        <v>64</v>
      </c>
      <c r="C58" s="6">
        <v>7232</v>
      </c>
      <c r="D58" s="6">
        <v>0</v>
      </c>
      <c r="E58" s="6">
        <v>0</v>
      </c>
      <c r="F58" s="6">
        <v>273194</v>
      </c>
      <c r="G58" s="6">
        <v>2.6</v>
      </c>
      <c r="H58" s="7" t="s">
        <v>65</v>
      </c>
      <c r="I58" s="8">
        <v>44214</v>
      </c>
      <c r="J58" s="5" t="s">
        <v>15</v>
      </c>
      <c r="K58" s="6">
        <v>47.193100000000001</v>
      </c>
      <c r="L58" s="6">
        <v>7.3958000000000004</v>
      </c>
      <c r="M58" s="6">
        <v>0</v>
      </c>
      <c r="N58" s="6"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40.799999999999997" thickBot="1" x14ac:dyDescent="0.35">
      <c r="A59" s="5" t="s">
        <v>63</v>
      </c>
      <c r="B59" s="5" t="s">
        <v>64</v>
      </c>
      <c r="C59" s="6">
        <v>8500</v>
      </c>
      <c r="D59" s="6">
        <v>8808</v>
      </c>
      <c r="E59" s="6">
        <v>3.2</v>
      </c>
      <c r="F59" s="6">
        <v>275247</v>
      </c>
      <c r="G59" s="6">
        <v>3.1</v>
      </c>
      <c r="H59" s="7" t="s">
        <v>65</v>
      </c>
      <c r="I59" s="8">
        <v>44215</v>
      </c>
      <c r="J59" s="5" t="s">
        <v>15</v>
      </c>
      <c r="K59" s="6">
        <v>47.193100000000001</v>
      </c>
      <c r="L59" s="6">
        <v>7.3958000000000004</v>
      </c>
      <c r="M59" s="6">
        <v>8808</v>
      </c>
      <c r="N59" s="6">
        <v>3.2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" thickBot="1" x14ac:dyDescent="0.35">
      <c r="A60" s="5" t="s">
        <v>66</v>
      </c>
      <c r="B60" s="5" t="s">
        <v>67</v>
      </c>
      <c r="C60" s="6">
        <v>0</v>
      </c>
      <c r="D60" s="6">
        <v>0</v>
      </c>
      <c r="E60" s="6">
        <v>0</v>
      </c>
      <c r="F60" s="6">
        <v>507697</v>
      </c>
      <c r="G60" s="6">
        <v>0</v>
      </c>
      <c r="H60" s="6">
        <v>0</v>
      </c>
      <c r="I60" s="8">
        <v>44186</v>
      </c>
      <c r="J60" s="5" t="s">
        <v>15</v>
      </c>
      <c r="K60" s="6">
        <v>47.423299999999998</v>
      </c>
      <c r="L60" s="6">
        <v>9.3772000000000002</v>
      </c>
      <c r="M60" s="6">
        <v>0</v>
      </c>
      <c r="N60" s="6">
        <v>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67.2" thickBot="1" x14ac:dyDescent="0.35">
      <c r="A61" s="5" t="s">
        <v>66</v>
      </c>
      <c r="B61" s="5" t="s">
        <v>67</v>
      </c>
      <c r="C61" s="6">
        <v>7230</v>
      </c>
      <c r="D61" s="6">
        <v>5200</v>
      </c>
      <c r="E61" s="6">
        <v>1</v>
      </c>
      <c r="F61" s="6">
        <v>510734</v>
      </c>
      <c r="G61" s="6">
        <v>1.4</v>
      </c>
      <c r="H61" s="7" t="s">
        <v>68</v>
      </c>
      <c r="I61" s="8">
        <v>44215</v>
      </c>
      <c r="J61" s="5" t="s">
        <v>15</v>
      </c>
      <c r="K61" s="6">
        <v>47.423299999999998</v>
      </c>
      <c r="L61" s="6">
        <v>9.3772000000000002</v>
      </c>
      <c r="M61" s="6">
        <v>5200</v>
      </c>
      <c r="N61" s="6">
        <v>1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" thickBot="1" x14ac:dyDescent="0.35">
      <c r="A62" s="5" t="s">
        <v>69</v>
      </c>
      <c r="B62" s="5" t="s">
        <v>70</v>
      </c>
      <c r="C62" s="6">
        <v>0</v>
      </c>
      <c r="D62" s="6">
        <v>0</v>
      </c>
      <c r="E62" s="6">
        <v>0</v>
      </c>
      <c r="F62" s="6">
        <v>63185</v>
      </c>
      <c r="G62" s="6">
        <v>0</v>
      </c>
      <c r="H62" s="6">
        <v>0</v>
      </c>
      <c r="I62" s="8">
        <v>44186</v>
      </c>
      <c r="J62" s="5" t="s">
        <v>15</v>
      </c>
      <c r="K62" s="6">
        <v>46.331699999999998</v>
      </c>
      <c r="L62" s="6">
        <v>8.8004999999999995</v>
      </c>
      <c r="M62" s="6">
        <v>0</v>
      </c>
      <c r="N62" s="6">
        <v>0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87" thickBot="1" x14ac:dyDescent="0.35">
      <c r="A63" s="5" t="s">
        <v>69</v>
      </c>
      <c r="B63" s="5" t="s">
        <v>70</v>
      </c>
      <c r="C63" s="6">
        <v>10275</v>
      </c>
      <c r="D63" s="6">
        <v>9530</v>
      </c>
      <c r="E63" s="6">
        <v>2.7</v>
      </c>
      <c r="F63" s="6">
        <v>351491</v>
      </c>
      <c r="G63" s="6">
        <v>2.9</v>
      </c>
      <c r="H63" s="5" t="s">
        <v>71</v>
      </c>
      <c r="I63" s="8">
        <v>44214</v>
      </c>
      <c r="J63" s="5" t="s">
        <v>15</v>
      </c>
      <c r="K63" s="6">
        <v>46.331699999999998</v>
      </c>
      <c r="L63" s="6">
        <v>8.8004999999999995</v>
      </c>
      <c r="M63" s="6">
        <v>9530</v>
      </c>
      <c r="N63" s="6">
        <v>2.7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" thickBot="1" x14ac:dyDescent="0.35">
      <c r="A64" s="5" t="s">
        <v>72</v>
      </c>
      <c r="B64" s="5" t="s">
        <v>73</v>
      </c>
      <c r="C64" s="6">
        <v>0</v>
      </c>
      <c r="D64" s="6">
        <v>0</v>
      </c>
      <c r="E64" s="6">
        <v>0</v>
      </c>
      <c r="F64" s="6">
        <v>276472</v>
      </c>
      <c r="G64" s="6">
        <v>0</v>
      </c>
      <c r="H64" s="6">
        <v>0</v>
      </c>
      <c r="I64" s="8">
        <v>44186</v>
      </c>
      <c r="J64" s="5" t="s">
        <v>15</v>
      </c>
      <c r="K64" s="6">
        <v>47.555799999999998</v>
      </c>
      <c r="L64" s="6">
        <v>8.8963999999999999</v>
      </c>
      <c r="M64" s="6">
        <v>0</v>
      </c>
      <c r="N64" s="6">
        <v>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" thickBot="1" x14ac:dyDescent="0.35">
      <c r="A65" s="5" t="s">
        <v>72</v>
      </c>
      <c r="B65" s="5" t="s">
        <v>73</v>
      </c>
      <c r="C65" s="6">
        <v>2980</v>
      </c>
      <c r="D65" s="6">
        <v>1800</v>
      </c>
      <c r="E65" s="6">
        <v>0.6</v>
      </c>
      <c r="F65" s="6">
        <v>279547</v>
      </c>
      <c r="G65" s="6">
        <v>1.1000000000000001</v>
      </c>
      <c r="H65" s="5" t="s">
        <v>18</v>
      </c>
      <c r="I65" s="8">
        <v>44214</v>
      </c>
      <c r="J65" s="5" t="s">
        <v>15</v>
      </c>
      <c r="K65" s="6">
        <v>47.555799999999998</v>
      </c>
      <c r="L65" s="6">
        <v>8.8963999999999999</v>
      </c>
      <c r="M65" s="6">
        <v>1800</v>
      </c>
      <c r="N65" s="6">
        <v>0.6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" thickBot="1" x14ac:dyDescent="0.35">
      <c r="A66" s="5" t="s">
        <v>74</v>
      </c>
      <c r="B66" s="5" t="s">
        <v>75</v>
      </c>
      <c r="C66" s="6">
        <v>0</v>
      </c>
      <c r="D66" s="6">
        <v>0</v>
      </c>
      <c r="E66" s="6">
        <v>0</v>
      </c>
      <c r="F66" s="6">
        <v>36433</v>
      </c>
      <c r="G66" s="6">
        <v>0</v>
      </c>
      <c r="H66" s="6">
        <v>0</v>
      </c>
      <c r="I66" s="8">
        <v>44186</v>
      </c>
      <c r="J66" s="5" t="s">
        <v>15</v>
      </c>
      <c r="K66" s="6">
        <v>46.880600000000001</v>
      </c>
      <c r="L66" s="6">
        <v>8.6394000000000002</v>
      </c>
      <c r="M66" s="6">
        <v>0</v>
      </c>
      <c r="N66" s="6">
        <v>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" thickBot="1" x14ac:dyDescent="0.35">
      <c r="A67" s="5" t="s">
        <v>74</v>
      </c>
      <c r="B67" s="5" t="s">
        <v>75</v>
      </c>
      <c r="C67" s="6">
        <v>1134</v>
      </c>
      <c r="D67" s="6">
        <v>1030</v>
      </c>
      <c r="E67" s="6">
        <v>2.8</v>
      </c>
      <c r="F67" s="6">
        <v>36703</v>
      </c>
      <c r="G67" s="6">
        <v>3.1</v>
      </c>
      <c r="H67" s="5" t="s">
        <v>22</v>
      </c>
      <c r="I67" s="8">
        <v>44217</v>
      </c>
      <c r="J67" s="5" t="s">
        <v>15</v>
      </c>
      <c r="K67" s="6">
        <v>46.880600000000001</v>
      </c>
      <c r="L67" s="6">
        <v>8.6394000000000002</v>
      </c>
      <c r="M67" s="6">
        <v>1030</v>
      </c>
      <c r="N67" s="6">
        <v>2.8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" thickBot="1" x14ac:dyDescent="0.35">
      <c r="A68" s="5" t="s">
        <v>76</v>
      </c>
      <c r="B68" s="5" t="s">
        <v>77</v>
      </c>
      <c r="C68" s="6">
        <v>0</v>
      </c>
      <c r="D68" s="6">
        <v>0</v>
      </c>
      <c r="E68" s="6">
        <v>0</v>
      </c>
      <c r="F68" s="6">
        <v>138905</v>
      </c>
      <c r="G68" s="6">
        <v>0</v>
      </c>
      <c r="H68" s="6">
        <v>0</v>
      </c>
      <c r="I68" s="8">
        <v>44186</v>
      </c>
      <c r="J68" s="5" t="s">
        <v>15</v>
      </c>
      <c r="K68" s="6">
        <v>46.561300000000003</v>
      </c>
      <c r="L68" s="6">
        <v>6.5368000000000004</v>
      </c>
      <c r="M68" s="6">
        <v>0</v>
      </c>
      <c r="N68" s="6">
        <v>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" thickBot="1" x14ac:dyDescent="0.35">
      <c r="A69" s="5" t="s">
        <v>76</v>
      </c>
      <c r="B69" s="5" t="s">
        <v>77</v>
      </c>
      <c r="C69" s="6">
        <v>5500</v>
      </c>
      <c r="D69" s="6">
        <v>0</v>
      </c>
      <c r="E69" s="6">
        <v>0</v>
      </c>
      <c r="F69" s="6">
        <v>138905</v>
      </c>
      <c r="G69" s="6">
        <v>0.7</v>
      </c>
      <c r="H69" s="6">
        <v>0</v>
      </c>
      <c r="I69" s="8">
        <v>44209</v>
      </c>
      <c r="J69" s="5" t="s">
        <v>15</v>
      </c>
      <c r="K69" s="6">
        <v>46.561300000000003</v>
      </c>
      <c r="L69" s="6">
        <v>6.5368000000000004</v>
      </c>
      <c r="M69" s="6">
        <v>0</v>
      </c>
      <c r="N69" s="6">
        <v>0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" thickBot="1" x14ac:dyDescent="0.35">
      <c r="A70" s="5" t="s">
        <v>76</v>
      </c>
      <c r="B70" s="5" t="s">
        <v>77</v>
      </c>
      <c r="C70" s="6">
        <v>13392</v>
      </c>
      <c r="D70" s="6">
        <v>5500</v>
      </c>
      <c r="E70" s="6">
        <v>0.7</v>
      </c>
      <c r="F70" s="6">
        <v>805098</v>
      </c>
      <c r="G70" s="6">
        <v>1.7</v>
      </c>
      <c r="H70" s="5" t="s">
        <v>18</v>
      </c>
      <c r="I70" s="8">
        <v>44211</v>
      </c>
      <c r="J70" s="5" t="s">
        <v>15</v>
      </c>
      <c r="K70" s="6">
        <v>46.561300000000003</v>
      </c>
      <c r="L70" s="6">
        <v>6.5368000000000004</v>
      </c>
      <c r="M70" s="6">
        <v>5500</v>
      </c>
      <c r="N70" s="6">
        <v>0.7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" thickBot="1" x14ac:dyDescent="0.35">
      <c r="A71" s="5" t="s">
        <v>78</v>
      </c>
      <c r="B71" s="5" t="s">
        <v>79</v>
      </c>
      <c r="C71" s="6">
        <v>0</v>
      </c>
      <c r="D71" s="6">
        <v>0</v>
      </c>
      <c r="E71" s="6">
        <v>0</v>
      </c>
      <c r="F71" s="6">
        <v>34708</v>
      </c>
      <c r="G71" s="6">
        <v>0</v>
      </c>
      <c r="H71" s="6">
        <v>0</v>
      </c>
      <c r="I71" s="8">
        <v>44186</v>
      </c>
      <c r="J71" s="5" t="s">
        <v>15</v>
      </c>
      <c r="K71" s="6">
        <v>46.1905</v>
      </c>
      <c r="L71" s="6">
        <v>7.5449000000000002</v>
      </c>
      <c r="M71" s="6">
        <v>0</v>
      </c>
      <c r="N71" s="6">
        <v>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" thickBot="1" x14ac:dyDescent="0.35">
      <c r="A72" s="5" t="s">
        <v>78</v>
      </c>
      <c r="B72" s="5" t="s">
        <v>79</v>
      </c>
      <c r="C72" s="6">
        <v>0</v>
      </c>
      <c r="D72" s="6">
        <v>0</v>
      </c>
      <c r="E72" s="6">
        <v>0</v>
      </c>
      <c r="F72" s="6">
        <v>34708</v>
      </c>
      <c r="G72" s="6">
        <v>0</v>
      </c>
      <c r="H72" s="6">
        <v>0</v>
      </c>
      <c r="I72" s="8">
        <v>44209</v>
      </c>
      <c r="J72" s="5" t="s">
        <v>15</v>
      </c>
      <c r="K72" s="6">
        <v>46.1905</v>
      </c>
      <c r="L72" s="6">
        <v>7.5449000000000002</v>
      </c>
      <c r="M72" s="6">
        <v>0</v>
      </c>
      <c r="N72" s="6">
        <v>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" thickBot="1" x14ac:dyDescent="0.35">
      <c r="A73" s="5" t="s">
        <v>80</v>
      </c>
      <c r="B73" s="5" t="s">
        <v>81</v>
      </c>
      <c r="C73" s="6">
        <v>0</v>
      </c>
      <c r="D73" s="6">
        <v>0</v>
      </c>
      <c r="E73" s="6">
        <v>0</v>
      </c>
      <c r="F73" s="6">
        <v>126837</v>
      </c>
      <c r="G73" s="6">
        <v>0</v>
      </c>
      <c r="H73" s="6">
        <v>0</v>
      </c>
      <c r="I73" s="8">
        <v>44186</v>
      </c>
      <c r="J73" s="5" t="s">
        <v>15</v>
      </c>
      <c r="K73" s="6">
        <v>47.169199999999996</v>
      </c>
      <c r="L73" s="6">
        <v>8.5164000000000009</v>
      </c>
      <c r="M73" s="6">
        <v>0</v>
      </c>
      <c r="N73" s="6">
        <v>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15.8" thickBot="1" x14ac:dyDescent="0.35">
      <c r="A74" s="5" t="s">
        <v>80</v>
      </c>
      <c r="B74" s="5" t="s">
        <v>81</v>
      </c>
      <c r="C74" s="6">
        <v>4700</v>
      </c>
      <c r="D74" s="6">
        <v>3983</v>
      </c>
      <c r="E74" s="6">
        <v>3.1</v>
      </c>
      <c r="F74" s="6">
        <v>127642</v>
      </c>
      <c r="G74" s="6">
        <v>3.7</v>
      </c>
      <c r="H74" s="5" t="s">
        <v>82</v>
      </c>
      <c r="I74" s="8">
        <v>44216</v>
      </c>
      <c r="J74" s="5" t="s">
        <v>15</v>
      </c>
      <c r="K74" s="6">
        <v>47.169199999999996</v>
      </c>
      <c r="L74" s="6">
        <v>8.5164000000000009</v>
      </c>
      <c r="M74" s="6">
        <v>3983</v>
      </c>
      <c r="N74" s="6">
        <v>3.1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" thickBot="1" x14ac:dyDescent="0.35">
      <c r="A75" s="5" t="s">
        <v>83</v>
      </c>
      <c r="B75" s="5" t="s">
        <v>84</v>
      </c>
      <c r="C75" s="6">
        <v>0</v>
      </c>
      <c r="D75" s="6">
        <v>0</v>
      </c>
      <c r="E75" s="6">
        <v>0</v>
      </c>
      <c r="F75" s="6">
        <v>1520968</v>
      </c>
      <c r="G75" s="6">
        <v>0</v>
      </c>
      <c r="H75" s="6">
        <v>0</v>
      </c>
      <c r="I75" s="8">
        <v>44186</v>
      </c>
      <c r="J75" s="5" t="s">
        <v>15</v>
      </c>
      <c r="K75" s="6">
        <v>47.378599999999999</v>
      </c>
      <c r="L75" s="6">
        <v>8.5399999999999991</v>
      </c>
      <c r="M75" s="6">
        <v>0</v>
      </c>
      <c r="N75" s="6">
        <v>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" thickBot="1" x14ac:dyDescent="0.35">
      <c r="A76" s="5" t="s">
        <v>83</v>
      </c>
      <c r="B76" s="5" t="s">
        <v>84</v>
      </c>
      <c r="C76" s="6">
        <v>24989</v>
      </c>
      <c r="D76" s="6">
        <v>0</v>
      </c>
      <c r="E76" s="6">
        <v>0</v>
      </c>
      <c r="F76" s="6">
        <v>1539275</v>
      </c>
      <c r="G76" s="6">
        <v>1.6</v>
      </c>
      <c r="H76" s="6">
        <v>0</v>
      </c>
      <c r="I76" s="8">
        <v>44218</v>
      </c>
      <c r="J76" s="5" t="s">
        <v>15</v>
      </c>
      <c r="K76" s="6">
        <v>47.378599999999999</v>
      </c>
      <c r="L76" s="6">
        <v>8.5399999999999991</v>
      </c>
      <c r="M76" s="4"/>
      <c r="N76" s="6">
        <v>0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" thickBot="1" x14ac:dyDescent="0.35">
      <c r="A77" s="9" t="s">
        <v>37</v>
      </c>
      <c r="B77" s="9" t="s">
        <v>38</v>
      </c>
      <c r="C77" s="10">
        <v>11811</v>
      </c>
      <c r="D77" s="11"/>
      <c r="E77" s="11"/>
      <c r="F77" s="11"/>
      <c r="G77" s="10">
        <v>2.34</v>
      </c>
      <c r="H77" s="12"/>
      <c r="I77" s="13">
        <v>44223</v>
      </c>
      <c r="J77" s="14" t="s">
        <v>15</v>
      </c>
      <c r="K77" s="15">
        <f>VLOOKUP($A77,[1]cantons!$A$2:$F$27,5)</f>
        <v>46.2</v>
      </c>
      <c r="L77" s="15">
        <f>VLOOKUP($A77,[1]cantons!$A$2:$F$27,6)</f>
        <v>6.15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" thickBot="1" x14ac:dyDescent="0.35">
      <c r="A78" s="16" t="s">
        <v>76</v>
      </c>
      <c r="B78" s="16" t="s">
        <v>77</v>
      </c>
      <c r="C78" s="17">
        <v>15847</v>
      </c>
      <c r="D78" s="6"/>
      <c r="E78" s="6"/>
      <c r="F78" s="6"/>
      <c r="G78" s="17">
        <v>1.97</v>
      </c>
      <c r="H78" s="18"/>
      <c r="I78" s="13">
        <v>44223</v>
      </c>
      <c r="J78" s="19"/>
      <c r="K78" s="15">
        <f>VLOOKUP($A78,[1]cantons!$A$2:$F$27,5)</f>
        <v>46.561300000000003</v>
      </c>
      <c r="L78" s="15">
        <f>VLOOKUP($A78,[1]cantons!$A$2:$F$27,6)</f>
        <v>6.5368000000000004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" thickBot="1" x14ac:dyDescent="0.35">
      <c r="A79" s="16" t="s">
        <v>78</v>
      </c>
      <c r="B79" s="16" t="s">
        <v>85</v>
      </c>
      <c r="C79" s="17">
        <v>10210</v>
      </c>
      <c r="D79" s="6"/>
      <c r="E79" s="6"/>
      <c r="F79" s="6"/>
      <c r="G79" s="17">
        <v>2.95</v>
      </c>
      <c r="H79" s="18"/>
      <c r="I79" s="13">
        <v>44223</v>
      </c>
      <c r="J79" s="19"/>
      <c r="K79" s="15">
        <f>VLOOKUP($A79,[1]cantons!$A$2:$F$27,5)</f>
        <v>46.1905</v>
      </c>
      <c r="L79" s="15">
        <f>VLOOKUP($A79,[1]cantons!$A$2:$F$27,6)</f>
        <v>7.5449000000000002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" thickBot="1" x14ac:dyDescent="0.35">
      <c r="A80" s="16" t="s">
        <v>33</v>
      </c>
      <c r="B80" s="16" t="s">
        <v>34</v>
      </c>
      <c r="C80" s="17">
        <v>6084</v>
      </c>
      <c r="D80" s="6"/>
      <c r="E80" s="6"/>
      <c r="F80" s="6"/>
      <c r="G80" s="17">
        <v>1.89</v>
      </c>
      <c r="H80" s="18"/>
      <c r="I80" s="13">
        <v>44223</v>
      </c>
      <c r="J80" s="19"/>
      <c r="K80" s="15">
        <f>VLOOKUP($A80,[1]cantons!$A$2:$F$27,5)</f>
        <v>46.8</v>
      </c>
      <c r="L80" s="15">
        <f>VLOOKUP($A80,[1]cantons!$A$2:$F$27,6)</f>
        <v>7.15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" thickBot="1" x14ac:dyDescent="0.35">
      <c r="A81" s="16" t="s">
        <v>50</v>
      </c>
      <c r="B81" s="16" t="s">
        <v>51</v>
      </c>
      <c r="C81" s="17">
        <v>2585</v>
      </c>
      <c r="D81" s="6"/>
      <c r="E81" s="6"/>
      <c r="F81" s="6"/>
      <c r="G81" s="17">
        <v>1.46</v>
      </c>
      <c r="H81" s="18"/>
      <c r="I81" s="13">
        <v>44223</v>
      </c>
      <c r="J81" s="19"/>
      <c r="K81" s="15">
        <f>VLOOKUP($A81,[1]cantons!$A$2:$F$27,5)</f>
        <v>46.99</v>
      </c>
      <c r="L81" s="15">
        <f>VLOOKUP($A81,[1]cantons!$A$2:$F$27,6)</f>
        <v>6.9292999999999996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" thickBot="1" x14ac:dyDescent="0.35">
      <c r="A82" s="16" t="s">
        <v>45</v>
      </c>
      <c r="B82" s="16" t="s">
        <v>46</v>
      </c>
      <c r="C82" s="17">
        <v>2032</v>
      </c>
      <c r="D82" s="6"/>
      <c r="E82" s="6"/>
      <c r="F82" s="6"/>
      <c r="G82" s="17">
        <v>2.76</v>
      </c>
      <c r="H82" s="18"/>
      <c r="I82" s="13">
        <v>44223</v>
      </c>
      <c r="J82" s="19"/>
      <c r="K82" s="15">
        <f>VLOOKUP($A82,[1]cantons!$A$2:$F$27,5)</f>
        <v>47.365299999999998</v>
      </c>
      <c r="L82" s="15">
        <f>VLOOKUP($A82,[1]cantons!$A$2:$F$27,6)</f>
        <v>7.3472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" thickBot="1" x14ac:dyDescent="0.35">
      <c r="A83" s="16" t="s">
        <v>29</v>
      </c>
      <c r="B83" s="16" t="s">
        <v>30</v>
      </c>
      <c r="C83" s="17">
        <v>14308</v>
      </c>
      <c r="D83" s="6"/>
      <c r="E83" s="6"/>
      <c r="F83" s="6"/>
      <c r="G83" s="17">
        <v>1.38</v>
      </c>
      <c r="H83" s="18"/>
      <c r="I83" s="13">
        <v>44223</v>
      </c>
      <c r="J83" s="19"/>
      <c r="K83" s="15">
        <f>VLOOKUP($A83,[1]cantons!$A$2:$F$27,5)</f>
        <v>46.948</v>
      </c>
      <c r="L83" s="15">
        <f>VLOOKUP($A83,[1]cantons!$A$2:$F$27,6)</f>
        <v>7.4474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" thickBot="1" x14ac:dyDescent="0.35">
      <c r="A84" s="16" t="s">
        <v>63</v>
      </c>
      <c r="B84" s="16" t="s">
        <v>64</v>
      </c>
      <c r="C84" s="17">
        <v>10234</v>
      </c>
      <c r="D84" s="6"/>
      <c r="E84" s="6"/>
      <c r="F84" s="6"/>
      <c r="G84" s="17">
        <v>3.72</v>
      </c>
      <c r="H84" s="18"/>
      <c r="I84" s="13">
        <v>44223</v>
      </c>
      <c r="J84" s="19"/>
      <c r="K84" s="15">
        <f>VLOOKUP($A84,[1]cantons!$A$2:$F$27,5)</f>
        <v>47.193100000000001</v>
      </c>
      <c r="L84" s="15">
        <f>VLOOKUP($A84,[1]cantons!$A$2:$F$27,6)</f>
        <v>7.3958000000000004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" thickBot="1" x14ac:dyDescent="0.35">
      <c r="A85" s="16" t="s">
        <v>26</v>
      </c>
      <c r="B85" s="16" t="s">
        <v>27</v>
      </c>
      <c r="C85" s="17">
        <v>10890</v>
      </c>
      <c r="D85" s="6"/>
      <c r="E85" s="6"/>
      <c r="F85" s="6"/>
      <c r="G85" s="17">
        <v>5.56</v>
      </c>
      <c r="H85" s="18"/>
      <c r="I85" s="13">
        <v>44223</v>
      </c>
      <c r="J85" s="19"/>
      <c r="K85" s="15">
        <f>VLOOKUP($A85,[1]cantons!$A$2:$F$27,5)</f>
        <v>47.560600000000001</v>
      </c>
      <c r="L85" s="15">
        <f>VLOOKUP($A85,[1]cantons!$A$2:$F$27,6)</f>
        <v>7.5906000000000002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29.4" thickBot="1" x14ac:dyDescent="0.35">
      <c r="A86" s="16" t="s">
        <v>23</v>
      </c>
      <c r="B86" s="16" t="s">
        <v>24</v>
      </c>
      <c r="C86" s="17">
        <v>8315</v>
      </c>
      <c r="D86" s="6"/>
      <c r="E86" s="6"/>
      <c r="F86" s="6"/>
      <c r="G86" s="17">
        <v>2.87</v>
      </c>
      <c r="H86" s="18"/>
      <c r="I86" s="13">
        <v>44223</v>
      </c>
      <c r="J86" s="19"/>
      <c r="K86" s="15">
        <f>VLOOKUP($A86,[1]cantons!$A$2:$F$27,5)</f>
        <v>47.441800000000001</v>
      </c>
      <c r="L86" s="15">
        <f>VLOOKUP($A86,[1]cantons!$A$2:$F$27,6)</f>
        <v>7.7644000000000002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" thickBot="1" x14ac:dyDescent="0.35">
      <c r="A87" s="16" t="s">
        <v>12</v>
      </c>
      <c r="B87" s="16" t="s">
        <v>13</v>
      </c>
      <c r="C87" s="17">
        <v>12973</v>
      </c>
      <c r="D87" s="6"/>
      <c r="E87" s="6"/>
      <c r="F87" s="6"/>
      <c r="G87" s="17">
        <v>1.89</v>
      </c>
      <c r="H87" s="18"/>
      <c r="I87" s="13">
        <v>44223</v>
      </c>
      <c r="J87" s="19"/>
      <c r="K87" s="15">
        <f>VLOOKUP($A87,[1]cantons!$A$2:$F$27,5)</f>
        <v>47.392299999999999</v>
      </c>
      <c r="L87" s="15">
        <f>VLOOKUP($A87,[1]cantons!$A$2:$F$27,6)</f>
        <v>8.0446000000000009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" thickBot="1" x14ac:dyDescent="0.35">
      <c r="A88" s="16" t="s">
        <v>83</v>
      </c>
      <c r="B88" s="16" t="s">
        <v>84</v>
      </c>
      <c r="C88" s="17">
        <v>25528</v>
      </c>
      <c r="D88" s="6"/>
      <c r="E88" s="6"/>
      <c r="F88" s="6"/>
      <c r="G88" s="17">
        <v>1.66</v>
      </c>
      <c r="H88" s="18"/>
      <c r="I88" s="13">
        <v>44223</v>
      </c>
      <c r="J88" s="19"/>
      <c r="K88" s="15">
        <f>VLOOKUP($A88,[1]cantons!$A$2:$F$27,5)</f>
        <v>47.378599999999999</v>
      </c>
      <c r="L88" s="15">
        <f>VLOOKUP($A88,[1]cantons!$A$2:$F$27,6)</f>
        <v>8.5399999999999991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29.4" thickBot="1" x14ac:dyDescent="0.35">
      <c r="A89" s="16" t="s">
        <v>57</v>
      </c>
      <c r="B89" s="16" t="s">
        <v>58</v>
      </c>
      <c r="C89" s="17">
        <v>3982</v>
      </c>
      <c r="D89" s="6"/>
      <c r="E89" s="6"/>
      <c r="F89" s="6"/>
      <c r="G89" s="17">
        <v>4.84</v>
      </c>
      <c r="H89" s="18"/>
      <c r="I89" s="13">
        <v>44223</v>
      </c>
      <c r="J89" s="19"/>
      <c r="K89" s="15">
        <f>VLOOKUP($A89,[1]cantons!$A$2:$F$27,5)</f>
        <v>47.6965</v>
      </c>
      <c r="L89" s="15">
        <f>VLOOKUP($A89,[1]cantons!$A$2:$F$27,6)</f>
        <v>8.6339000000000006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" thickBot="1" x14ac:dyDescent="0.35">
      <c r="A90" s="16" t="s">
        <v>72</v>
      </c>
      <c r="B90" s="16" t="s">
        <v>73</v>
      </c>
      <c r="C90" s="17">
        <v>4072</v>
      </c>
      <c r="D90" s="6"/>
      <c r="E90" s="6"/>
      <c r="F90" s="6"/>
      <c r="G90" s="17">
        <v>1.46</v>
      </c>
      <c r="H90" s="18"/>
      <c r="I90" s="13">
        <v>44223</v>
      </c>
      <c r="J90" s="19"/>
      <c r="K90" s="15">
        <f>VLOOKUP($A90,[1]cantons!$A$2:$F$27,5)</f>
        <v>47.555799999999998</v>
      </c>
      <c r="L90" s="15">
        <f>VLOOKUP($A90,[1]cantons!$A$2:$F$27,6)</f>
        <v>8.8963999999999999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" thickBot="1" x14ac:dyDescent="0.35">
      <c r="A91" s="16" t="s">
        <v>16</v>
      </c>
      <c r="B91" s="16" t="s">
        <v>17</v>
      </c>
      <c r="C91" s="17">
        <v>2349</v>
      </c>
      <c r="D91" s="6"/>
      <c r="E91" s="6"/>
      <c r="F91" s="6"/>
      <c r="G91" s="17">
        <v>4.24</v>
      </c>
      <c r="H91" s="18"/>
      <c r="I91" s="13">
        <v>44223</v>
      </c>
      <c r="J91" s="19"/>
      <c r="K91" s="15">
        <f>VLOOKUP($A91,[1]cantons!$A$2:$F$27,5)</f>
        <v>47.366500000000002</v>
      </c>
      <c r="L91" s="15">
        <f>VLOOKUP($A91,[1]cantons!$A$2:$F$27,6)</f>
        <v>9.3001000000000005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" thickBot="1" x14ac:dyDescent="0.35">
      <c r="A92" s="16" t="s">
        <v>19</v>
      </c>
      <c r="B92" s="16" t="s">
        <v>20</v>
      </c>
      <c r="C92" s="17">
        <v>917</v>
      </c>
      <c r="D92" s="6"/>
      <c r="E92" s="6"/>
      <c r="F92" s="6"/>
      <c r="G92" s="17">
        <v>5.69</v>
      </c>
      <c r="H92" s="18"/>
      <c r="I92" s="13">
        <v>44223</v>
      </c>
      <c r="J92" s="19"/>
      <c r="K92" s="15">
        <f>VLOOKUP($A92,[1]cantons!$A$2:$F$27,5)</f>
        <v>47.316200000000002</v>
      </c>
      <c r="L92" s="15">
        <f>VLOOKUP($A92,[1]cantons!$A$2:$F$27,6)</f>
        <v>9.4316999999999993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" thickBot="1" x14ac:dyDescent="0.35">
      <c r="A93" s="16" t="s">
        <v>66</v>
      </c>
      <c r="B93" s="16" t="s">
        <v>67</v>
      </c>
      <c r="C93" s="17">
        <v>8870</v>
      </c>
      <c r="D93" s="6"/>
      <c r="E93" s="6"/>
      <c r="F93" s="6"/>
      <c r="G93" s="17">
        <v>1.74</v>
      </c>
      <c r="H93" s="18"/>
      <c r="I93" s="13">
        <v>44223</v>
      </c>
      <c r="J93" s="19"/>
      <c r="K93" s="15">
        <f>VLOOKUP($A93,[1]cantons!$A$2:$F$27,5)</f>
        <v>47.423299999999998</v>
      </c>
      <c r="L93" s="15">
        <f>VLOOKUP($A93,[1]cantons!$A$2:$F$27,6)</f>
        <v>9.3772000000000002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" thickBot="1" x14ac:dyDescent="0.35">
      <c r="A94" s="16" t="s">
        <v>40</v>
      </c>
      <c r="B94" s="16" t="s">
        <v>41</v>
      </c>
      <c r="C94" s="17">
        <v>1540</v>
      </c>
      <c r="D94" s="6"/>
      <c r="E94" s="6"/>
      <c r="F94" s="6"/>
      <c r="G94" s="17">
        <v>3.79</v>
      </c>
      <c r="H94" s="18"/>
      <c r="I94" s="13">
        <v>44223</v>
      </c>
      <c r="J94" s="19"/>
      <c r="K94" s="15">
        <f>VLOOKUP($A94,[1]cantons!$A$2:$F$27,5)</f>
        <v>47.033099999999997</v>
      </c>
      <c r="L94" s="15">
        <f>VLOOKUP($A94,[1]cantons!$A$2:$F$27,6)</f>
        <v>9.0663999999999998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" thickBot="1" x14ac:dyDescent="0.35">
      <c r="A95" s="16" t="s">
        <v>60</v>
      </c>
      <c r="B95" s="16" t="s">
        <v>61</v>
      </c>
      <c r="C95" s="17">
        <v>3250</v>
      </c>
      <c r="D95" s="6"/>
      <c r="E95" s="6"/>
      <c r="F95" s="6"/>
      <c r="G95" s="17">
        <v>2.0299999999999998</v>
      </c>
      <c r="H95" s="18"/>
      <c r="I95" s="13">
        <v>44223</v>
      </c>
      <c r="J95" s="19"/>
      <c r="K95" s="15">
        <f>VLOOKUP($A95,[1]cantons!$A$2:$F$27,5)</f>
        <v>47.127800000000001</v>
      </c>
      <c r="L95" s="15">
        <f>VLOOKUP($A95,[1]cantons!$A$2:$F$27,6)</f>
        <v>8.7431000000000001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" thickBot="1" x14ac:dyDescent="0.35">
      <c r="A96" s="16" t="s">
        <v>80</v>
      </c>
      <c r="B96" s="16" t="s">
        <v>81</v>
      </c>
      <c r="C96" s="17">
        <v>6599</v>
      </c>
      <c r="D96" s="6"/>
      <c r="E96" s="6"/>
      <c r="F96" s="6"/>
      <c r="G96" s="17">
        <v>5.17</v>
      </c>
      <c r="H96" s="18"/>
      <c r="I96" s="13">
        <v>44223</v>
      </c>
      <c r="J96" s="19"/>
      <c r="K96" s="15">
        <f>VLOOKUP($A96,[1]cantons!$A$2:$F$27,5)</f>
        <v>47.169199999999996</v>
      </c>
      <c r="L96" s="15">
        <f>VLOOKUP($A96,[1]cantons!$A$2:$F$27,6)</f>
        <v>8.5164000000000009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" thickBot="1" x14ac:dyDescent="0.35">
      <c r="A97" s="16" t="s">
        <v>48</v>
      </c>
      <c r="B97" s="16" t="s">
        <v>49</v>
      </c>
      <c r="C97" s="17">
        <v>11241</v>
      </c>
      <c r="D97" s="6"/>
      <c r="E97" s="6"/>
      <c r="F97" s="6"/>
      <c r="G97" s="17">
        <v>2.72</v>
      </c>
      <c r="H97" s="18"/>
      <c r="I97" s="13">
        <v>44223</v>
      </c>
      <c r="J97" s="19"/>
      <c r="K97" s="15">
        <f>VLOOKUP($A97,[1]cantons!$A$2:$F$27,5)</f>
        <v>47.050199999999997</v>
      </c>
      <c r="L97" s="15">
        <f>VLOOKUP($A97,[1]cantons!$A$2:$F$27,6)</f>
        <v>8.3093000000000004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" thickBot="1" x14ac:dyDescent="0.35">
      <c r="A98" s="16" t="s">
        <v>53</v>
      </c>
      <c r="B98" s="16" t="s">
        <v>54</v>
      </c>
      <c r="C98" s="17">
        <v>3218</v>
      </c>
      <c r="D98" s="6"/>
      <c r="E98" s="6"/>
      <c r="F98" s="6"/>
      <c r="G98" s="17">
        <v>7.47</v>
      </c>
      <c r="H98" s="18"/>
      <c r="I98" s="13">
        <v>44223</v>
      </c>
      <c r="J98" s="19"/>
      <c r="K98" s="15">
        <f>VLOOKUP($A98,[1]cantons!$A$2:$F$27,5)</f>
        <v>46.959400000000002</v>
      </c>
      <c r="L98" s="15">
        <f>VLOOKUP($A98,[1]cantons!$A$2:$F$27,6)</f>
        <v>8.3666999999999998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" thickBot="1" x14ac:dyDescent="0.35">
      <c r="A99" s="16" t="s">
        <v>55</v>
      </c>
      <c r="B99" s="16" t="s">
        <v>56</v>
      </c>
      <c r="C99" s="17">
        <v>1866</v>
      </c>
      <c r="D99" s="6"/>
      <c r="E99" s="6"/>
      <c r="F99" s="6"/>
      <c r="G99" s="17">
        <v>4.92</v>
      </c>
      <c r="H99" s="18"/>
      <c r="I99" s="13">
        <v>44223</v>
      </c>
      <c r="J99" s="19"/>
      <c r="K99" s="15">
        <f>VLOOKUP($A99,[1]cantons!$A$2:$F$27,5)</f>
        <v>46.896900000000002</v>
      </c>
      <c r="L99" s="15">
        <f>VLOOKUP($A99,[1]cantons!$A$2:$F$27,6)</f>
        <v>8.2469000000000001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" thickBot="1" x14ac:dyDescent="0.35">
      <c r="A100" s="16" t="s">
        <v>74</v>
      </c>
      <c r="B100" s="16" t="s">
        <v>75</v>
      </c>
      <c r="C100" s="17">
        <v>1361</v>
      </c>
      <c r="D100" s="6"/>
      <c r="E100" s="6"/>
      <c r="F100" s="6"/>
      <c r="G100" s="17">
        <v>3.71</v>
      </c>
      <c r="H100" s="18"/>
      <c r="I100" s="13">
        <v>44223</v>
      </c>
      <c r="J100" s="19"/>
      <c r="K100" s="15">
        <f>VLOOKUP($A100,[1]cantons!$A$2:$F$27,5)</f>
        <v>46.880600000000001</v>
      </c>
      <c r="L100" s="15">
        <f>VLOOKUP($A100,[1]cantons!$A$2:$F$27,6)</f>
        <v>8.6394000000000002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" thickBot="1" x14ac:dyDescent="0.35">
      <c r="A101" s="16" t="s">
        <v>43</v>
      </c>
      <c r="B101" s="16" t="s">
        <v>44</v>
      </c>
      <c r="C101" s="17">
        <v>4316</v>
      </c>
      <c r="D101" s="6"/>
      <c r="E101" s="6"/>
      <c r="F101" s="6"/>
      <c r="G101" s="17">
        <v>2.17</v>
      </c>
      <c r="H101" s="18"/>
      <c r="I101" s="13">
        <v>44223</v>
      </c>
      <c r="J101" s="19"/>
      <c r="K101" s="15">
        <f>VLOOKUP($A101,[1]cantons!$A$2:$F$27,5)</f>
        <v>46.8521</v>
      </c>
      <c r="L101" s="15">
        <f>VLOOKUP($A101,[1]cantons!$A$2:$F$27,6)</f>
        <v>9.5297000000000001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" thickBot="1" x14ac:dyDescent="0.35">
      <c r="A102" s="16" t="s">
        <v>69</v>
      </c>
      <c r="B102" s="16" t="s">
        <v>70</v>
      </c>
      <c r="C102" s="17">
        <v>11815</v>
      </c>
      <c r="D102" s="6"/>
      <c r="E102" s="6"/>
      <c r="F102" s="6"/>
      <c r="G102" s="17">
        <v>3.36</v>
      </c>
      <c r="H102" s="18"/>
      <c r="I102" s="13">
        <v>44223</v>
      </c>
      <c r="J102" s="19"/>
      <c r="K102" s="15">
        <f>VLOOKUP($A102,[1]cantons!$A$2:$F$27,5)</f>
        <v>46.331699999999998</v>
      </c>
      <c r="L102" s="15">
        <f>VLOOKUP($A102,[1]cantons!$A$2:$F$27,6)</f>
        <v>8.8004999999999995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8" thickBo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8" thickBo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8" thickBo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8" thickBo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8" thickBo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8" thickBo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8" thickBo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8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8" thickBo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8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8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8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8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8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8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8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8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8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8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8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8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8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8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8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8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8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8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8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8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8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8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8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8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8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8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8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8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8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8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8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8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8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8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8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8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8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8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8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8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8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8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8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8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8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8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8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8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8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8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8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8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8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8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8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8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8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8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8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8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8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8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8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8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8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8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8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8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8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8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8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8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8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8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8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8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8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8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8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8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8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8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8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8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8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8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8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8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8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8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8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8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8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8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8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8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8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8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8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8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8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8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8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8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8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8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8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8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8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8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8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8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8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8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8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8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8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8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8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8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8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8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8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8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8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8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8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8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8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8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8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8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8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8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8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8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8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8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8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8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8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8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8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8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8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8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8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8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8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8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8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8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8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8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8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8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8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8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8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8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8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8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8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8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8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8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8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8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8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8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8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8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8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8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8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8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8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8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8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8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8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8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8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8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8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8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8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8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8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8" thickBo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8" thickBo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8" thickBo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8" thickBo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8" thickBo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8" thickBo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8" thickBo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8" thickBo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8" thickBo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8" thickBo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8" thickBo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8" thickBo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8" thickBo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8" thickBo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8" thickBo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8" thickBo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8" thickBo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8" thickBo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8" thickBo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8" thickBo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8" thickBo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8" thickBo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8" thickBo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8" thickBo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8" thickBo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8" thickBo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8" thickBo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8" thickBo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8" thickBo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8" thickBo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8" thickBo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8" thickBo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8" thickBo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8" thickBo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8" thickBo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8" thickBo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8" thickBo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8" thickBo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8" thickBo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8" thickBo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8" thickBo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8" thickBo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8" thickBo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8" thickBo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8" thickBo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8" thickBo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8" thickBo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8" thickBo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8" thickBo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8" thickBo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8" thickBo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8" thickBo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8" thickBo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8" thickBo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8" thickBo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8" thickBo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8" thickBo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8" thickBo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8" thickBo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8" thickBo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8" thickBo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8" thickBo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8" thickBo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8" thickBo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8" thickBo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8" thickBo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8" thickBo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8" thickBo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8" thickBo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8" thickBo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8" thickBo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8" thickBo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8" thickBo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8" thickBo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8" thickBo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8" thickBo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8" thickBo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8" thickBo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8" thickBo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8" thickBo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8" thickBo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8" thickBo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8" thickBo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8" thickBo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8" thickBo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8" thickBo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8" thickBo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8" thickBo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8" thickBo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8" thickBo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8" thickBo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8" thickBo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8" thickBo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8" thickBo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8" thickBo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8" thickBo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8" thickBo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8" thickBo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8" thickBo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8" thickBo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8" thickBo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8" thickBo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8" thickBo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8" thickBo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8" thickBo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8" thickBo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8" thickBo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8" thickBo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8" thickBo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8" thickBo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8" thickBo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8" thickBo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8" thickBo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8" thickBo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8" thickBo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8" thickBo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8" thickBo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8" thickBo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8" thickBo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8" thickBo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8" thickBo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8" thickBo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8" thickBo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8" thickBo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8" thickBo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8" thickBo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8" thickBo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8" thickBo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8" thickBo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8" thickBo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8" thickBo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8" thickBo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8" thickBo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8" thickBo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8" thickBo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8" thickBo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8" thickBo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8" thickBo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8" thickBo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8" thickBo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8" thickBo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8" thickBo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8" thickBo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8" thickBo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8" thickBo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8" thickBo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8" thickBo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8" thickBo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8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8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8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8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8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8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8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8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8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8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8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8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8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8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8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8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8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8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8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8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8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8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8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8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8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8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8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8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8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8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8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8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8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8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8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8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8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8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8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8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8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8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8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8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8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8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8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8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8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8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8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8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8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8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8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8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8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8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8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8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8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8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8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8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8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8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8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8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8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8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8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8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8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8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8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8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8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8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8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8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8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8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8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8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8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8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8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8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8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8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8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8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8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8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8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8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8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8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8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8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8" thickBo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8" thickBo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8" thickBo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8" thickBo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8" thickBo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8" thickBo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8" thickBo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8" thickBo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8" thickBo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8" thickBo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8" thickBo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8" thickBo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8" thickBo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8" thickBo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8" thickBo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8" thickBo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8" thickBo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8" thickBo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8" thickBo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8" thickBo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8" thickBo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8" thickBo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8" thickBo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8" thickBo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8" thickBo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8" thickBo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8" thickBo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8" thickBo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8" thickBo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8" thickBo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8" thickBo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8" thickBo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8" thickBo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8" thickBo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8" thickBo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8" thickBo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8" thickBo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8" thickBo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8" thickBo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8" thickBo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8" thickBo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8" thickBo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8" thickBo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8" thickBo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8" thickBo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8" thickBo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8" thickBo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8" thickBo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8" thickBo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8" thickBo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8" thickBo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8" thickBo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8" thickBo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8" thickBo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8" thickBo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8" thickBo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8" thickBo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8" thickBo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8" thickBo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8" thickBo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8" thickBo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8" thickBo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8" thickBo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8" thickBo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8" thickBo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8" thickBo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8" thickBo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8" thickBo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8" thickBo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8" thickBo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8" thickBo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8" thickBo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8" thickBo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8" thickBo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8" thickBo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8" thickBo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8" thickBo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8" thickBo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8" thickBo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8" thickBo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8" thickBo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8" thickBo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8" thickBo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8" thickBo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8" thickBo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8" thickBo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8" thickBo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8" thickBo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8" thickBo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8" thickBo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8" thickBo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8" thickBo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8" thickBo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8" thickBo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8" thickBo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8" thickBo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8" thickBo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8" thickBo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8" thickBo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8" thickBo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8" thickBo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8" thickBo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8" thickBo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8" thickBo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8" thickBo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8" thickBo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8" thickBo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8" thickBo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8" thickBo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8" thickBo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8" thickBo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8" thickBo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8" thickBo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8" thickBo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8" thickBo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8" thickBo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8" thickBo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8" thickBo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8" thickBo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8" thickBo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8" thickBo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8" thickBo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8" thickBo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8" thickBo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8" thickBo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8" thickBo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8" thickBo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8" thickBo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8" thickBo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8" thickBo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8" thickBo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8" thickBo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8" thickBo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8" thickBo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8" thickBo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8" thickBo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8" thickBo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8" thickBo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8" thickBo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8" thickBo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8" thickBo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8" thickBo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8" thickBo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8" thickBo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8" thickBo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8" thickBo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8" thickBo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8" thickBo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8" thickBo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8" thickBo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8" thickBo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8" thickBo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8" thickBo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8" thickBo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8" thickBo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8" thickBo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8" thickBo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8" thickBo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8" thickBo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8" thickBo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8" thickBo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8" thickBo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8" thickBo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8" thickBo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8" thickBo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8" thickBo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8" thickBo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8" thickBo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8" thickBo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8" thickBo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8" thickBo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8" thickBo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8" thickBo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8" thickBo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8" thickBo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8" thickBo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8" thickBo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8" thickBo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8" thickBo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8" thickBo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8" thickBo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8" thickBo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8" thickBo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8" thickBo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8" thickBo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8" thickBo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8" thickBo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8" thickBo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8" thickBo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8" thickBo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8" thickBo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8" thickBo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8" thickBo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8" thickBo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8" thickBo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8" thickBo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8" thickBo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8" thickBo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8" thickBo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8" thickBo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8" thickBo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8" thickBo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8" thickBo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8" thickBo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8" thickBo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8" thickBo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8" thickBo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8" thickBo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8" thickBo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8" thickBo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8" thickBo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8" thickBo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8" thickBo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8" thickBo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8" thickBo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8" thickBo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8" thickBo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8" thickBo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8" thickBo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8" thickBo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8" thickBo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8" thickBo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8" thickBo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8" thickBo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8" thickBo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8" thickBo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8" thickBo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8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8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8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8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8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8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8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8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8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8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8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8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8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8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8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8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8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8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8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8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8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8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8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8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8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8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8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8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8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8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8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8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8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8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8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8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8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8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8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8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8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8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8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8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8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8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8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8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8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8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8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8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8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8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8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8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8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8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8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8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8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8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8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8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8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8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8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8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8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8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8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8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8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8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8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8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8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8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8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8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8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8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8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8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8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8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8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8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8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8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8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8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8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8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8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8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8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8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8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8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8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8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8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8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8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8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8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8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8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8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8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8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8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8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8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8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8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8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8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8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8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8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8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8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8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8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8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8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8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8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8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8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8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8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8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8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8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8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8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8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8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8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8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8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8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8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8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8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8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8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8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8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8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8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8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8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8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8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8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8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8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8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8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8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8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8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8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8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8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8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8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8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8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8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8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8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8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8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8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8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8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8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8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8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8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8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8" thickBo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8" thickBo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8" thickBo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8" thickBo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8" thickBo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8" thickBo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8" thickBo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8" thickBo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8" thickBo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8" thickBo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8" thickBo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8" thickBo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8" thickBo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8" thickBo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8" thickBo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8" thickBo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8" thickBo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8" thickBo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8" thickBo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8" thickBo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8" thickBo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8" thickBo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8" thickBo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8" thickBo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8" thickBo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</sheetData>
  <autoFilter ref="A1:N986" xr:uid="{C1C2CC13-2AB7-46F4-995C-CBB92B9C0254}"/>
  <hyperlinks>
    <hyperlink ref="H2" r:id="rId1" xr:uid="{856D50E8-2800-4462-9BF4-0B761695A589}"/>
    <hyperlink ref="H3" r:id="rId2" xr:uid="{D60D2C5F-AC11-46E8-A061-9C56E63FE999}"/>
    <hyperlink ref="H7" r:id="rId3" xr:uid="{003DFC76-073A-439C-986F-3FEDB6B38A52}"/>
    <hyperlink ref="H12" r:id="rId4" xr:uid="{E68D765E-DEF0-40DB-ABDB-823CBDDCC090}"/>
    <hyperlink ref="H13" r:id="rId5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5BBBD04E-AF5E-4D5D-834E-6BB87F869906}"/>
    <hyperlink ref="H14" r:id="rId6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ED64CC6-A1A0-460E-A304-CF47A76EB01E}"/>
    <hyperlink ref="H15" r:id="rId7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F8A62191-422E-4C25-8A63-BC35DD89D338}"/>
    <hyperlink ref="H16" r:id="rId8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62A8F8BF-7DEE-4EEA-8575-909B0BD8F1BD}"/>
    <hyperlink ref="H17" r:id="rId9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CA2E1CD-7459-4759-AF26-33DF9A6E3FC3}"/>
    <hyperlink ref="H18" r:id="rId10" xr:uid="{8E9C1EB6-1C55-4200-BB1C-BD6A43659D45}"/>
    <hyperlink ref="H19" r:id="rId11" xr:uid="{992CC9B2-7410-4D15-8450-81770E4ABBAB}"/>
    <hyperlink ref="H20" r:id="rId12" xr:uid="{1F70B236-B51D-44C9-9FBC-F5C9FFB8DC4E}"/>
    <hyperlink ref="H21" r:id="rId13" xr:uid="{450B785B-13CD-44E3-8D59-6A9DE1A1491E}"/>
    <hyperlink ref="H22" r:id="rId14" xr:uid="{816A926E-B5D8-4027-BF95-6A7922914C04}"/>
    <hyperlink ref="H23" r:id="rId15" xr:uid="{B471F881-CDB2-4646-B02C-200B9AE94EB8}"/>
    <hyperlink ref="H24" r:id="rId16" xr:uid="{B2F60668-702D-4A2A-9C66-C9DCAC521896}"/>
    <hyperlink ref="H26" r:id="rId17" xr:uid="{9338F35E-51B3-4AFE-ADFF-286B14B0BE5A}"/>
    <hyperlink ref="H27" r:id="rId18" xr:uid="{E82B9F52-5CD2-4FDA-8EF0-5D2BBE33FD29}"/>
    <hyperlink ref="H28" r:id="rId19" xr:uid="{C0CDEA1C-5339-447C-8618-F0BD0825CE9B}"/>
    <hyperlink ref="H29" r:id="rId20" xr:uid="{C55C020D-D708-45ED-A117-118A52CB8E01}"/>
    <hyperlink ref="H32" r:id="rId21" xr:uid="{33619C44-7B0E-4DF1-8B51-CB52C89A1264}"/>
    <hyperlink ref="H36" r:id="rId22" xr:uid="{F65A44E5-BA73-47FE-A544-D39EEAB8E762}"/>
    <hyperlink ref="H37" r:id="rId23" xr:uid="{7EFCA40A-86FC-4820-9409-C299AEFC15D9}"/>
    <hyperlink ref="H38" r:id="rId24" xr:uid="{B67C69AD-5343-4A48-B7DF-1DD0686D951A}"/>
    <hyperlink ref="H40" r:id="rId25" xr:uid="{2C044DFC-A55C-42EC-894D-37E0DE7571F5}"/>
    <hyperlink ref="H43" r:id="rId26" xr:uid="{8812CC31-1E75-4830-9FF2-F1F6E8A4CC22}"/>
    <hyperlink ref="H45" r:id="rId27" xr:uid="{B126C968-E70E-432E-8145-4CF8D6A7FFB7}"/>
    <hyperlink ref="H46" r:id="rId28" xr:uid="{143FE25E-2780-4A52-987E-2315236E84E2}"/>
    <hyperlink ref="H50" r:id="rId29" xr:uid="{BD0C506F-A44B-41E1-9AB8-E10E6AE617A1}"/>
    <hyperlink ref="H51" r:id="rId30" xr:uid="{CA13DCCC-3ABC-4F5B-95E4-BED0633B4F19}"/>
    <hyperlink ref="H52" r:id="rId31" xr:uid="{EAB105FE-15CA-4457-812F-42AC957BF07D}"/>
    <hyperlink ref="H55" r:id="rId32" xr:uid="{A5B231E4-25FB-46D3-B137-E5872136B69D}"/>
    <hyperlink ref="H56" r:id="rId33" xr:uid="{D8F6C586-A202-4798-84F0-0E138BC76D73}"/>
    <hyperlink ref="H57" r:id="rId34" xr:uid="{BAE28F38-0846-465E-9678-E08A90F49C2B}"/>
    <hyperlink ref="H58" r:id="rId35" xr:uid="{ACD139E0-25A4-46CE-86AC-D1A9DDF64298}"/>
    <hyperlink ref="H59" r:id="rId36" xr:uid="{E87FD058-4E39-4FB1-AA13-DDD30A745EDC}"/>
    <hyperlink ref="H61" r:id="rId37" xr:uid="{8B69FA6C-0EB6-470B-BB0F-B7937A30862F}"/>
  </hyperlinks>
  <pageMargins left="0.7" right="0.7" top="0.78740157499999996" bottom="0.78740157499999996" header="0.3" footer="0.3"/>
  <pageSetup paperSize="9" orientation="portrait" horizontalDpi="360" verticalDpi="360" r:id="rId3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2E9C31C1F9249AD1C5C32C883CF52" ma:contentTypeVersion="9" ma:contentTypeDescription="Ein neues Dokument erstellen." ma:contentTypeScope="" ma:versionID="2446087b74f13e01ab9e6ca0cc8aa566">
  <xsd:schema xmlns:xsd="http://www.w3.org/2001/XMLSchema" xmlns:xs="http://www.w3.org/2001/XMLSchema" xmlns:p="http://schemas.microsoft.com/office/2006/metadata/properties" xmlns:ns3="f809d0f6-fdde-443e-9ae6-18ec6b857c37" targetNamespace="http://schemas.microsoft.com/office/2006/metadata/properties" ma:root="true" ma:fieldsID="04f7e70fe4e704e7e2502280d2be185a" ns3:_="">
    <xsd:import namespace="f809d0f6-fdde-443e-9ae6-18ec6b857c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d0f6-fdde-443e-9ae6-18ec6b857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E98AC4-5F1F-472D-84B3-BCB4324EB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74C511-5C95-4C81-BB6E-A5A09CDF8A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0F33C4-FCBB-4F76-AAE1-7C8EB9ACF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9d0f6-fdde-443e-9ae6-18ec6b857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Wäfler, Jonas</dc:creator>
  <cp:lastModifiedBy>Wäfler, Jonas</cp:lastModifiedBy>
  <dcterms:created xsi:type="dcterms:W3CDTF">2021-01-25T07:35:24Z</dcterms:created>
  <dcterms:modified xsi:type="dcterms:W3CDTF">2021-01-27T13:32:47Z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0x0101001CF2E9C31C1F9249AD1C5C32C883CF52</vt:lpwstr>
  </property>
</Properties>
</file>