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wkgroup-my.sharepoint.com/personal/waj_awk_ch/Documents/80_prog/projects/petproject_impfcounter_data/"/>
    </mc:Choice>
  </mc:AlternateContent>
  <xr:revisionPtr revIDLastSave="0" documentId="8_{B60E0DC6-7A11-471E-8F97-95DB1CC7DC1B}" xr6:coauthVersionLast="45" xr6:coauthVersionMax="45" xr10:uidLastSave="{00000000-0000-0000-0000-000000000000}"/>
  <bookViews>
    <workbookView xWindow="-108" yWindow="-108" windowWidth="30936" windowHeight="16896" xr2:uid="{903CCA78-31AC-4C43-8A11-60BB4F0FD4C5}"/>
  </bookViews>
  <sheets>
    <sheet name="vaccine approval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3" l="1"/>
  <c r="M7" i="3"/>
  <c r="H7" i="3"/>
  <c r="M2" i="3" l="1"/>
  <c r="H8" i="3"/>
  <c r="M4" i="3" l="1"/>
  <c r="M3" i="3"/>
  <c r="H13" i="3"/>
  <c r="H2" i="3"/>
  <c r="H12" i="3" l="1"/>
  <c r="H11" i="3"/>
  <c r="H10" i="3"/>
  <c r="H4" i="3" l="1"/>
  <c r="H5" i="3"/>
  <c r="H6" i="3"/>
  <c r="H9" i="3"/>
  <c r="H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tc={10BF3F74-5FA4-4FDC-B3C2-C628B8C349E9}</author>
  </authors>
  <commentList>
    <comment ref="I13" authorId="0" shapeId="0" xr:uid="{10BF3F74-5FA4-4FDC-B3C2-C628B8C349E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Quelle: https://www.srf.ch/news/schweiz/covid-impfung-in-der-schweiz-diese-impfstoffe-sind-noch-im-rennen-um-die-zulassung</t>
      </text>
    </comment>
  </commentList>
</comments>
</file>

<file path=xl/sharedStrings.xml><?xml version="1.0" encoding="utf-8"?>
<sst xmlns="http://schemas.openxmlformats.org/spreadsheetml/2006/main" count="70" uniqueCount="29">
  <si>
    <t>country</t>
  </si>
  <si>
    <t>date</t>
  </si>
  <si>
    <t>source</t>
  </si>
  <si>
    <t>manufacturer</t>
  </si>
  <si>
    <t>type</t>
  </si>
  <si>
    <t>effectiveness</t>
  </si>
  <si>
    <t>ordered</t>
  </si>
  <si>
    <t>people</t>
  </si>
  <si>
    <t>necessary doses</t>
  </si>
  <si>
    <t>status</t>
  </si>
  <si>
    <t>shipping_date</t>
  </si>
  <si>
    <t>shipping_volume</t>
  </si>
  <si>
    <t>shipping_volume_cumulated</t>
  </si>
  <si>
    <t>estimation?</t>
  </si>
  <si>
    <t>ch</t>
  </si>
  <si>
    <t>https://www.srf.ch/news/schweiz/covid-impfung-in-der-schweiz-diese-impfstoffe-sind-noch-im-rennen-um-die-zulassung</t>
  </si>
  <si>
    <t>Pfizer/Biontech</t>
  </si>
  <si>
    <t>Comirnaty® (BNT162b2)</t>
  </si>
  <si>
    <t>approved</t>
  </si>
  <si>
    <t>no</t>
  </si>
  <si>
    <t>https://www.srf.ch/news/schweiz/mehr-impfstoff-in-sicht-126-000-neue-impfdosen-bag-wehrt-sich-gegen-kritik</t>
  </si>
  <si>
    <t>https://www.cash.ch/news/politik/coronavirus-update-corona-bag-meldet-4020-neue-coronavirus-infektionen-schweiz-hat-233000-1688758</t>
  </si>
  <si>
    <t>yes</t>
  </si>
  <si>
    <t>https://www.luzernerzeitung.ch/news-service/wirtschaft/coronapandemie-schweiz-erhoeht-die-impfstoff-bestellung-bei-moderna-auf-75-millionen-dosen-ld.2073238</t>
  </si>
  <si>
    <t>Moderna</t>
  </si>
  <si>
    <t>ongoing</t>
  </si>
  <si>
    <t>https://www.fuw.ch/article/schweiz-sichert-sich-weitere-3-mio-moderna-impfdosen/</t>
  </si>
  <si>
    <t>AstraZeneca</t>
  </si>
  <si>
    <t>https://www.srf.ch/news/wirtschaft/die-logistik-hinter-moderna-wie-die-schweiz-die-versorgung-mit-dem-neuen-impfstoff-sichert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</si>
</sst>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 * #,##0_ ;_ * \-#,##0_ ;_ * &quot;-&quot;??_ ;_ @_ "/>
    <numFmt numFmtId="165" formatCode="#,##0.00_ ;\-#,##0.00\ "/>
    <numFmt numFmtId="166" formatCode="#,##0_ ;\-#,##0\ "/>
  </numFmts>
  <fonts count="4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3" fillId="0" borderId="0" xfId="3"/>
    <xf numFmtId="0" fontId="2" fillId="2" borderId="0" xfId="0" applyFont="1" applyFill="1"/>
    <xf numFmtId="164" fontId="0" fillId="0" borderId="0" xfId="1" applyNumberFormat="1" applyFont="1"/>
    <xf numFmtId="9" fontId="0" fillId="0" borderId="0" xfId="2" applyFont="1"/>
    <xf numFmtId="9" fontId="0" fillId="0" borderId="0" xfId="0" applyNumberFormat="1"/>
    <xf numFmtId="165" fontId="0" fillId="0" borderId="0" xfId="1" applyNumberFormat="1" applyFont="1"/>
    <xf numFmtId="0" fontId="3" fillId="0" borderId="0" xfId="3" applyAlignment="1"/>
    <xf numFmtId="0" fontId="3" fillId="0" borderId="0" xfId="3" applyAlignment="1">
      <alignment vertical="center"/>
    </xf>
    <xf numFmtId="164" fontId="0" fillId="0" borderId="0" xfId="0" applyNumberFormat="1"/>
    <xf numFmtId="166" fontId="0" fillId="0" borderId="0" xfId="1" applyNumberFormat="1" applyFont="1"/>
    <xf numFmtId="166" fontId="0" fillId="0" borderId="0" xfId="0" applyNumberFormat="1"/>
  </cellXfs>
  <cellStyles count="4">
    <cellStyle name="Komma" xfId="1" builtinId="3"/>
    <cellStyle name="Link" xfId="3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uler, Timm" id="{4E5CC7C5-43C4-40CF-A9EA-62F40AE8BF26}" userId="S::awk02151@awk.ch::1846cff7-b112-4a1f-9594-615c156acac8" providerId="AD"/>
</personList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3" dT="2021-01-11T14:32:58.02" personId="{4E5CC7C5-43C4-40CF-A9EA-62F40AE8BF26}" id="{10BF3F74-5FA4-4FDC-B3C2-C628B8C349E9}">
    <text>Quelle: https://www.srf.ch/news/schweiz/covid-impfung-in-der-schweiz-diese-impfstoffe-sind-noch-im-rennen-um-die-zulassung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srf.ch/news/schweiz/covid-impfung-in-der-schweiz-diese-impfstoffe-sind-noch-im-rennen-um-die-zulassung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https://www.srf.ch/news/schweiz/covid-impfung-in-der-schweiz-diese-impfstoffe-sind-noch-im-rennen-um-die-zulassung" TargetMode="External"/><Relationship Id="rId1" Type="http://schemas.openxmlformats.org/officeDocument/2006/relationships/hyperlink" Target="https://www.srf.ch/news/schweiz/covid-impfung-in-der-schweiz-diese-impfstoffe-sind-noch-im-rennen-um-die-zulassu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rf.ch/news/wirtschaft/die-logistik-hinter-moderna-wie-die-schweiz-die-versorgung-mit-dem-neuen-impfstoff-sichert" TargetMode="External"/><Relationship Id="rId4" Type="http://schemas.openxmlformats.org/officeDocument/2006/relationships/hyperlink" Target="https://www.fuw.ch/article/schweiz-sichert-sich-weitere-3-mio-moderna-impfdosen/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207B-0EB6-4EF4-88FB-421592296A82}">
  <dimension ref="A1:N13"/>
  <sheetViews>
    <sheetView tabSelected="1" workbookViewId="0">
      <selection activeCell="K7" sqref="K7"/>
    </sheetView>
  </sheetViews>
  <sheetFormatPr baseColWidth="10" defaultColWidth="11.44140625" defaultRowHeight="13.2" x14ac:dyDescent="0.25"/>
  <cols>
    <col min="3" max="3" width="79.88671875" customWidth="1"/>
    <col min="4" max="4" width="14.109375" bestFit="1" customWidth="1"/>
    <col min="5" max="5" width="21.21875" bestFit="1" customWidth="1"/>
    <col min="6" max="9" width="21.21875" customWidth="1"/>
    <col min="13" max="13" width="27.88671875" customWidth="1"/>
  </cols>
  <sheetData>
    <row r="1" spans="1:1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x14ac:dyDescent="0.25">
      <c r="A2" t="s">
        <v>14</v>
      </c>
      <c r="B2" s="1">
        <v>44185</v>
      </c>
      <c r="C2" s="2" t="s">
        <v>15</v>
      </c>
      <c r="D2" t="s">
        <v>16</v>
      </c>
      <c r="E2" t="s">
        <v>17</v>
      </c>
      <c r="F2" s="5">
        <v>0.9</v>
      </c>
      <c r="G2" s="4">
        <v>3000000</v>
      </c>
      <c r="H2" s="4">
        <f>G2/I2</f>
        <v>1500000</v>
      </c>
      <c r="I2" s="4">
        <v>2</v>
      </c>
      <c r="J2" t="s">
        <v>18</v>
      </c>
      <c r="K2" s="1">
        <v>44185</v>
      </c>
      <c r="L2">
        <v>107000</v>
      </c>
      <c r="M2">
        <f>SUM(L$2:L2)</f>
        <v>107000</v>
      </c>
      <c r="N2" t="s">
        <v>19</v>
      </c>
    </row>
    <row r="3" spans="1:14" x14ac:dyDescent="0.25">
      <c r="A3" t="s">
        <v>14</v>
      </c>
      <c r="B3" s="1">
        <v>44200</v>
      </c>
      <c r="C3" t="s">
        <v>20</v>
      </c>
      <c r="D3" t="s">
        <v>16</v>
      </c>
      <c r="E3" t="s">
        <v>17</v>
      </c>
      <c r="F3" s="5">
        <v>0.9</v>
      </c>
      <c r="G3" s="4">
        <v>3000000</v>
      </c>
      <c r="H3" s="4">
        <f>G3/I3</f>
        <v>1500000</v>
      </c>
      <c r="I3" s="4">
        <v>2</v>
      </c>
      <c r="J3" t="s">
        <v>18</v>
      </c>
      <c r="K3" s="1">
        <v>44200</v>
      </c>
      <c r="L3">
        <v>126000</v>
      </c>
      <c r="M3">
        <f>SUM(L$2:L3)</f>
        <v>233000</v>
      </c>
      <c r="N3" t="s">
        <v>19</v>
      </c>
    </row>
    <row r="4" spans="1:14" x14ac:dyDescent="0.25">
      <c r="A4" t="s">
        <v>14</v>
      </c>
      <c r="B4" s="1">
        <v>44201</v>
      </c>
      <c r="C4" s="2" t="s">
        <v>21</v>
      </c>
      <c r="D4" t="s">
        <v>16</v>
      </c>
      <c r="E4" t="s">
        <v>17</v>
      </c>
      <c r="F4" s="5">
        <v>0.9</v>
      </c>
      <c r="G4" s="4">
        <v>3000000</v>
      </c>
      <c r="H4" s="4">
        <f t="shared" ref="H4:H7" si="0">G4/I4</f>
        <v>1500000</v>
      </c>
      <c r="I4" s="4">
        <v>2</v>
      </c>
      <c r="J4" t="s">
        <v>18</v>
      </c>
      <c r="K4" s="1">
        <v>44227</v>
      </c>
      <c r="L4">
        <v>500000</v>
      </c>
      <c r="M4">
        <f>SUM(L$2:L4)</f>
        <v>733000</v>
      </c>
      <c r="N4" t="s">
        <v>22</v>
      </c>
    </row>
    <row r="5" spans="1:14" x14ac:dyDescent="0.25">
      <c r="A5" t="s">
        <v>14</v>
      </c>
      <c r="B5" s="1">
        <v>44201</v>
      </c>
      <c r="C5" s="2" t="s">
        <v>15</v>
      </c>
      <c r="D5" t="s">
        <v>16</v>
      </c>
      <c r="E5" t="s">
        <v>17</v>
      </c>
      <c r="F5" s="5">
        <v>0.9</v>
      </c>
      <c r="G5" s="4">
        <v>3000000</v>
      </c>
      <c r="H5" s="4">
        <f t="shared" si="0"/>
        <v>1500000</v>
      </c>
      <c r="I5" s="4">
        <v>2</v>
      </c>
      <c r="J5" t="s">
        <v>18</v>
      </c>
      <c r="K5" s="1">
        <v>44255</v>
      </c>
    </row>
    <row r="6" spans="1:14" x14ac:dyDescent="0.25">
      <c r="A6" t="s">
        <v>14</v>
      </c>
      <c r="B6" s="1">
        <v>44201</v>
      </c>
      <c r="C6" s="2" t="s">
        <v>15</v>
      </c>
      <c r="D6" t="s">
        <v>16</v>
      </c>
      <c r="E6" t="s">
        <v>17</v>
      </c>
      <c r="F6" s="5">
        <v>0.9</v>
      </c>
      <c r="G6" s="4">
        <v>3000000</v>
      </c>
      <c r="H6" s="4">
        <f t="shared" si="0"/>
        <v>1500000</v>
      </c>
      <c r="I6" s="4">
        <v>2</v>
      </c>
      <c r="J6" t="s">
        <v>18</v>
      </c>
      <c r="K6" s="1">
        <v>44286</v>
      </c>
    </row>
    <row r="7" spans="1:14" x14ac:dyDescent="0.25">
      <c r="A7" t="s">
        <v>14</v>
      </c>
      <c r="B7" s="1">
        <v>44208</v>
      </c>
      <c r="C7" s="2"/>
      <c r="D7" t="s">
        <v>24</v>
      </c>
      <c r="F7" s="5">
        <v>0.94</v>
      </c>
      <c r="G7" s="4">
        <v>0</v>
      </c>
      <c r="H7" s="4">
        <f t="shared" si="0"/>
        <v>0</v>
      </c>
      <c r="I7" s="4">
        <v>2</v>
      </c>
      <c r="J7" t="s">
        <v>18</v>
      </c>
      <c r="K7" s="1">
        <v>44208</v>
      </c>
      <c r="L7" s="11">
        <v>0</v>
      </c>
      <c r="M7" s="12">
        <f>SUM(L7:L$7)</f>
        <v>0</v>
      </c>
    </row>
    <row r="8" spans="1:14" x14ac:dyDescent="0.25">
      <c r="A8" t="s">
        <v>14</v>
      </c>
      <c r="B8" s="1">
        <v>44209</v>
      </c>
      <c r="C8" s="9" t="s">
        <v>28</v>
      </c>
      <c r="D8" t="s">
        <v>24</v>
      </c>
      <c r="F8" s="6">
        <v>0.94</v>
      </c>
      <c r="G8" s="4">
        <v>7500000</v>
      </c>
      <c r="H8" s="4">
        <f>G8/I8</f>
        <v>3750000</v>
      </c>
      <c r="I8" s="4">
        <v>2</v>
      </c>
      <c r="J8" t="s">
        <v>18</v>
      </c>
      <c r="K8" s="1">
        <v>44209</v>
      </c>
      <c r="L8" s="4">
        <v>200000</v>
      </c>
      <c r="M8" s="10">
        <f>SUM(L$7:L8)</f>
        <v>200000</v>
      </c>
      <c r="N8" t="s">
        <v>19</v>
      </c>
    </row>
    <row r="9" spans="1:14" x14ac:dyDescent="0.25">
      <c r="A9" t="s">
        <v>14</v>
      </c>
      <c r="B9" s="1">
        <v>44188</v>
      </c>
      <c r="C9" s="2" t="s">
        <v>23</v>
      </c>
      <c r="D9" t="s">
        <v>24</v>
      </c>
      <c r="F9" s="5">
        <v>0.94099999999999995</v>
      </c>
      <c r="G9" s="4">
        <v>7500000</v>
      </c>
      <c r="H9" s="4">
        <f>G9/I9</f>
        <v>3750000</v>
      </c>
      <c r="I9" s="4">
        <v>2</v>
      </c>
      <c r="J9" t="s">
        <v>18</v>
      </c>
      <c r="K9" s="1">
        <v>44227</v>
      </c>
      <c r="M9" s="10"/>
    </row>
    <row r="10" spans="1:14" x14ac:dyDescent="0.25">
      <c r="A10" t="s">
        <v>14</v>
      </c>
      <c r="B10" s="1">
        <v>44188</v>
      </c>
      <c r="C10" s="2" t="s">
        <v>23</v>
      </c>
      <c r="D10" t="s">
        <v>24</v>
      </c>
      <c r="F10" s="5">
        <v>0.94099999999999995</v>
      </c>
      <c r="G10" s="4">
        <v>7500000</v>
      </c>
      <c r="H10" s="4">
        <f>G10/I10</f>
        <v>3750000</v>
      </c>
      <c r="I10" s="4">
        <v>2</v>
      </c>
      <c r="J10" t="s">
        <v>18</v>
      </c>
      <c r="K10" s="1">
        <v>44255</v>
      </c>
      <c r="M10" s="10"/>
    </row>
    <row r="11" spans="1:14" x14ac:dyDescent="0.25">
      <c r="A11" t="s">
        <v>14</v>
      </c>
      <c r="B11" s="1">
        <v>44188</v>
      </c>
      <c r="C11" s="2" t="s">
        <v>23</v>
      </c>
      <c r="D11" t="s">
        <v>24</v>
      </c>
      <c r="F11" s="5">
        <v>0.94099999999999995</v>
      </c>
      <c r="G11" s="4">
        <v>7500000</v>
      </c>
      <c r="H11" s="4">
        <f>G11/I11</f>
        <v>3750000</v>
      </c>
      <c r="I11" s="4">
        <v>2</v>
      </c>
      <c r="J11" t="s">
        <v>18</v>
      </c>
      <c r="K11" s="1">
        <v>44286</v>
      </c>
      <c r="M11" s="10"/>
    </row>
    <row r="12" spans="1:14" x14ac:dyDescent="0.25">
      <c r="A12" t="s">
        <v>14</v>
      </c>
      <c r="B12" s="1">
        <v>44188</v>
      </c>
      <c r="C12" s="2" t="s">
        <v>23</v>
      </c>
      <c r="D12" t="s">
        <v>24</v>
      </c>
      <c r="F12" s="5">
        <v>0.94099999999999995</v>
      </c>
      <c r="G12" s="4">
        <v>7500000</v>
      </c>
      <c r="H12" s="4">
        <f>G12/I12</f>
        <v>3750000</v>
      </c>
      <c r="I12" s="4">
        <v>2</v>
      </c>
      <c r="J12" t="s">
        <v>18</v>
      </c>
      <c r="K12" s="1">
        <v>44316</v>
      </c>
      <c r="L12" s="4"/>
      <c r="M12" s="10"/>
    </row>
    <row r="13" spans="1:14" x14ac:dyDescent="0.25">
      <c r="A13" t="s">
        <v>14</v>
      </c>
      <c r="B13" s="1">
        <v>44173</v>
      </c>
      <c r="C13" s="8" t="s">
        <v>26</v>
      </c>
      <c r="D13" t="s">
        <v>27</v>
      </c>
      <c r="F13" s="6">
        <v>0.9</v>
      </c>
      <c r="G13" s="4">
        <v>5300000</v>
      </c>
      <c r="H13" s="4">
        <f t="shared" ref="H13" si="1">G13/I13</f>
        <v>3533333.3333333335</v>
      </c>
      <c r="I13" s="7">
        <v>1.5</v>
      </c>
      <c r="J13" t="s">
        <v>25</v>
      </c>
      <c r="K13" s="1">
        <v>44227</v>
      </c>
    </row>
  </sheetData>
  <hyperlinks>
    <hyperlink ref="C5" r:id="rId1" xr:uid="{E2470301-8F3C-4769-93D1-23C55ED5F843}"/>
    <hyperlink ref="C6" r:id="rId2" xr:uid="{C2A3FF95-20F0-42E1-A0B2-8408C11AE819}"/>
    <hyperlink ref="C2" r:id="rId3" xr:uid="{E8567AFD-F948-4690-A799-1E8401B37C92}"/>
    <hyperlink ref="C13" r:id="rId4" xr:uid="{CCDB50F2-345E-4CFB-BAA2-0C0D2ABAD8F6}"/>
    <hyperlink ref="C8" r:id="rId5" tooltip="https://www.srf.ch/news/wirtschaft/die-logistik-hinter-moderna-wie-die-schweiz-die-versorgung-mit-dem-neuen-impfstoff-sichert" xr:uid="{E80E64FB-39B3-4B99-9F5B-AC7265D157AD}"/>
  </hyperlinks>
  <pageMargins left="0.7" right="0.7" top="0.78740157499999996" bottom="0.78740157499999996" header="0.3" footer="0.3"/>
  <pageSetup paperSize="9" orientation="portrait" horizontalDpi="4294967293" verticalDpi="0" r:id="rId6"/>
  <legacy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ED90A92496A7744ABCE13896B9F92DA" ma:contentTypeVersion="5" ma:contentTypeDescription="Ein neues Dokument erstellen." ma:contentTypeScope="" ma:versionID="b49787f72d67ac0aa2c3a374ebf068f2">
  <xsd:schema xmlns:xsd="http://www.w3.org/2001/XMLSchema" xmlns:xs="http://www.w3.org/2001/XMLSchema" xmlns:p="http://schemas.microsoft.com/office/2006/metadata/properties" xmlns:ns2="cb223a9f-5a50-4cf6-bd48-e7fe6a835b02" targetNamespace="http://schemas.microsoft.com/office/2006/metadata/properties" ma:root="true" ma:fieldsID="8d5bda608be47ebbf9612181af6292e1" ns2:_="">
    <xsd:import namespace="cb223a9f-5a50-4cf6-bd48-e7fe6a835b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223a9f-5a50-4cf6-bd48-e7fe6a835b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893CF25-92F4-48D2-9BBB-695FEE2AB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223a9f-5a50-4cf6-bd48-e7fe6a835b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C96820-C391-4B7C-A57F-E7A178B5A8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2D919F7-6F5F-4E1C-ABD8-8F275E6A7768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cb223a9f-5a50-4cf6-bd48-e7fe6a835b02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vaccine approval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Wäfler, Jonas</dc:creator>
  <cp:keywords/>
  <dc:description/>
  <cp:lastModifiedBy>Wäfler, Jonas</cp:lastModifiedBy>
  <cp:revision/>
  <dcterms:created xsi:type="dcterms:W3CDTF">2021-01-05T10:51:02Z</dcterms:created>
  <dcterms:modified xsi:type="dcterms:W3CDTF">2021-01-25T07:43:20Z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0x010100DED90A92496A7744ABCE13896B9F92DA</vt:lpwstr>
  </property>
  <property fmtid="{D5CDD505-2E9C-101B-9397-08002B2CF9AE}" pid="3" name="WorkbookGuid">
    <vt:lpwstr>53a9c179-85ad-45b3-ac18-f77539dcb6f5</vt:lpwstr>
  </property>
</Properties>
</file>