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1\Desktop\DA\DA Portfolio\Excel Tables &amp; Dashboards\Excel Files\Project\"/>
    </mc:Choice>
  </mc:AlternateContent>
  <xr:revisionPtr revIDLastSave="0" documentId="13_ncr:1_{CB9C4143-8AE7-4D95-A3BF-158B7C072C32}" xr6:coauthVersionLast="47" xr6:coauthVersionMax="47" xr10:uidLastSave="{00000000-0000-0000-0000-000000000000}"/>
  <bookViews>
    <workbookView xWindow="-120" yWindow="-120" windowWidth="29040" windowHeight="15840" xr2:uid="{26D4546B-D2A1-4444-8EAF-A6228F96F0C1}"/>
  </bookViews>
  <sheets>
    <sheet name="Gantt Chart" sheetId="9" r:id="rId1"/>
    <sheet name="Teams-data" sheetId="5" r:id="rId2"/>
    <sheet name="Activity-data" sheetId="6" r:id="rId3"/>
    <sheet name="Issue-data" sheetId="7" r:id="rId4"/>
    <sheet name="Calculations" sheetId="8" r:id="rId5"/>
  </sheets>
  <externalReferences>
    <externalReference r:id="rId6"/>
  </externalReferences>
  <definedNames>
    <definedName name="_xlcn.WorksheetConnection_DatasetCopy.xlsxActivities1" hidden="1">Activities[]</definedName>
    <definedName name="_xlcn.WorksheetConnection_DatasetCopy.xlsxTeams1" hidden="1">Teams[]</definedName>
    <definedName name="gantt.start">[1]Calculation!$L$3</definedName>
    <definedName name="Slicer_Team">#N/A</definedName>
    <definedName name="start.date">Calculations!$I$3</definedName>
    <definedName name="today.date">Calculations!$F$3</definedName>
  </definedNames>
  <calcPr calcId="191029"/>
  <pivotCaches>
    <pivotCache cacheId="81" r:id="rId7"/>
  </pivotCaches>
  <extLst>
    <ext xmlns:x14="http://schemas.microsoft.com/office/spreadsheetml/2009/9/main" uri="{876F7934-8845-4945-9796-88D515C7AA90}">
      <x14:pivotCaches>
        <pivotCache cacheId="51" r:id="rId8"/>
      </x14:pivotCaches>
    </ext>
    <ext xmlns:x14="http://schemas.microsoft.com/office/spreadsheetml/2009/9/main" uri="{BBE1A952-AA13-448e-AADC-164F8A28A991}">
      <x14:slicerCaches>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eams" name="Teams" connection="WorksheetConnection_Dataset - Copy.xlsx!Teams"/>
          <x15:modelTable id="Activities" name="Activities" connection="WorksheetConnection_Dataset - Copy.xlsx!Activities"/>
        </x15:modelTables>
        <x15:modelRelationships>
          <x15:modelRelationship fromTable="Activities" fromColumn="Owner" toTable="Teams" toColumn="Person"/>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7" i="9" l="1"/>
  <c r="I8" i="9"/>
  <c r="I9" i="9"/>
  <c r="I10" i="9"/>
  <c r="I11" i="9"/>
  <c r="I12" i="9"/>
  <c r="I13" i="9"/>
  <c r="I14" i="9"/>
  <c r="I15" i="9"/>
  <c r="I16" i="9"/>
  <c r="I17" i="9"/>
  <c r="I18" i="9"/>
  <c r="I19" i="9"/>
  <c r="I20" i="9"/>
  <c r="I21" i="9"/>
  <c r="I22" i="9"/>
  <c r="I23" i="9"/>
  <c r="I24" i="9"/>
  <c r="I25" i="9"/>
  <c r="I26" i="9"/>
  <c r="I27" i="9"/>
  <c r="I28" i="9"/>
  <c r="I29" i="9"/>
  <c r="I30" i="9"/>
  <c r="I31" i="9"/>
  <c r="I32" i="9"/>
  <c r="I33" i="9"/>
  <c r="I34" i="9"/>
  <c r="I35" i="9"/>
  <c r="I36" i="9"/>
  <c r="I37" i="9"/>
  <c r="I38" i="9"/>
  <c r="I39" i="9"/>
  <c r="I40" i="9"/>
  <c r="I41" i="9"/>
  <c r="I42" i="9"/>
  <c r="I43" i="9"/>
  <c r="I44" i="9"/>
  <c r="I45" i="9"/>
  <c r="I46" i="9"/>
  <c r="I47" i="9"/>
  <c r="I48" i="9"/>
  <c r="I49" i="9"/>
  <c r="I50" i="9"/>
  <c r="I51" i="9"/>
  <c r="I52" i="9"/>
  <c r="I53" i="9"/>
  <c r="I54" i="9"/>
  <c r="I55" i="9"/>
  <c r="I56" i="9"/>
  <c r="I57" i="9"/>
  <c r="I58" i="9"/>
  <c r="I59" i="9"/>
  <c r="I60" i="9"/>
  <c r="I61" i="9"/>
  <c r="I62" i="9"/>
  <c r="I63" i="9"/>
  <c r="I65" i="9"/>
  <c r="I66" i="9"/>
  <c r="I67" i="9"/>
  <c r="I68" i="9"/>
  <c r="I69" i="9"/>
  <c r="I70" i="9"/>
  <c r="I71" i="9"/>
  <c r="I72" i="9"/>
  <c r="I73" i="9"/>
  <c r="I74" i="9"/>
  <c r="I75" i="9"/>
  <c r="I76" i="9"/>
  <c r="I77" i="9"/>
  <c r="I78" i="9"/>
  <c r="I79" i="9"/>
  <c r="I80" i="9"/>
  <c r="I81" i="9"/>
  <c r="I82" i="9"/>
  <c r="I83" i="9"/>
  <c r="I84" i="9"/>
  <c r="I85" i="9"/>
  <c r="I86" i="9"/>
  <c r="I87" i="9"/>
  <c r="I88" i="9"/>
  <c r="I89" i="9"/>
  <c r="I90" i="9"/>
  <c r="I91" i="9"/>
  <c r="I92" i="9"/>
  <c r="I93" i="9"/>
  <c r="I94" i="9"/>
  <c r="I95" i="9"/>
  <c r="I96" i="9"/>
  <c r="I97" i="9"/>
  <c r="I98" i="9"/>
  <c r="I99" i="9"/>
  <c r="I100" i="9"/>
  <c r="I101" i="9"/>
  <c r="I102" i="9"/>
  <c r="I103" i="9"/>
  <c r="I104" i="9"/>
  <c r="I105" i="9"/>
  <c r="I106" i="9"/>
  <c r="I107" i="9"/>
  <c r="I108" i="9"/>
  <c r="I109" i="9"/>
  <c r="I110" i="9"/>
  <c r="I6" i="9"/>
  <c r="F7" i="9"/>
  <c r="F8" i="9"/>
  <c r="F9" i="9"/>
  <c r="J9" i="9" s="1"/>
  <c r="K9" i="9" s="1"/>
  <c r="F10" i="9"/>
  <c r="F11" i="9"/>
  <c r="F12" i="9"/>
  <c r="F13" i="9"/>
  <c r="F14" i="9"/>
  <c r="F15" i="9"/>
  <c r="F16" i="9"/>
  <c r="F17" i="9"/>
  <c r="F18" i="9"/>
  <c r="G18" i="9" s="1"/>
  <c r="F19" i="9"/>
  <c r="F20" i="9"/>
  <c r="F21" i="9"/>
  <c r="F22" i="9"/>
  <c r="F23" i="9"/>
  <c r="F24" i="9"/>
  <c r="F25" i="9"/>
  <c r="F26" i="9"/>
  <c r="F27" i="9"/>
  <c r="F28" i="9"/>
  <c r="F29" i="9"/>
  <c r="F30" i="9"/>
  <c r="J30" i="9" s="1"/>
  <c r="K30" i="9" s="1"/>
  <c r="F31" i="9"/>
  <c r="F32" i="9"/>
  <c r="F33" i="9"/>
  <c r="G33" i="9" s="1"/>
  <c r="F34" i="9"/>
  <c r="F35" i="9"/>
  <c r="F36" i="9"/>
  <c r="F37" i="9"/>
  <c r="F38" i="9"/>
  <c r="F39" i="9"/>
  <c r="F40" i="9"/>
  <c r="F41" i="9"/>
  <c r="F42" i="9"/>
  <c r="G42" i="9" s="1"/>
  <c r="F43" i="9"/>
  <c r="F44" i="9"/>
  <c r="F45" i="9"/>
  <c r="J45" i="9" s="1"/>
  <c r="K45" i="9" s="1"/>
  <c r="F46" i="9"/>
  <c r="F47" i="9"/>
  <c r="F48" i="9"/>
  <c r="F49" i="9"/>
  <c r="F50" i="9"/>
  <c r="F51" i="9"/>
  <c r="F52" i="9"/>
  <c r="F53" i="9"/>
  <c r="F54" i="9"/>
  <c r="G54" i="9" s="1"/>
  <c r="F55" i="9"/>
  <c r="F56" i="9"/>
  <c r="F57" i="9"/>
  <c r="G57" i="9" s="1"/>
  <c r="F58" i="9"/>
  <c r="F59" i="9"/>
  <c r="F60" i="9"/>
  <c r="F61" i="9"/>
  <c r="F62" i="9"/>
  <c r="F63" i="9"/>
  <c r="F65" i="9"/>
  <c r="F66" i="9"/>
  <c r="F67" i="9"/>
  <c r="F68" i="9"/>
  <c r="F69" i="9"/>
  <c r="F70" i="9"/>
  <c r="F71" i="9"/>
  <c r="F72" i="9"/>
  <c r="F73" i="9"/>
  <c r="F74" i="9"/>
  <c r="F75" i="9"/>
  <c r="F76" i="9"/>
  <c r="F77" i="9"/>
  <c r="F78" i="9"/>
  <c r="G78" i="9" s="1"/>
  <c r="F79" i="9"/>
  <c r="F80" i="9"/>
  <c r="F81" i="9"/>
  <c r="G81" i="9" s="1"/>
  <c r="F82" i="9"/>
  <c r="F83" i="9"/>
  <c r="F84" i="9"/>
  <c r="F85" i="9"/>
  <c r="F86" i="9"/>
  <c r="F87" i="9"/>
  <c r="F88" i="9"/>
  <c r="F89" i="9"/>
  <c r="F90" i="9"/>
  <c r="G90" i="9" s="1"/>
  <c r="F91" i="9"/>
  <c r="F92" i="9"/>
  <c r="F93" i="9"/>
  <c r="G93" i="9" s="1"/>
  <c r="F94" i="9"/>
  <c r="F95" i="9"/>
  <c r="F96" i="9"/>
  <c r="F97" i="9"/>
  <c r="F98" i="9"/>
  <c r="F99" i="9"/>
  <c r="F100" i="9"/>
  <c r="F101" i="9"/>
  <c r="F102" i="9"/>
  <c r="J102" i="9" s="1"/>
  <c r="K102" i="9" s="1"/>
  <c r="F103" i="9"/>
  <c r="F104" i="9"/>
  <c r="F105" i="9"/>
  <c r="J105" i="9" s="1"/>
  <c r="K105" i="9" s="1"/>
  <c r="F106" i="9"/>
  <c r="F107" i="9"/>
  <c r="F108" i="9"/>
  <c r="F109" i="9"/>
  <c r="F110" i="9"/>
  <c r="F6" i="9"/>
  <c r="E7" i="9"/>
  <c r="E8" i="9"/>
  <c r="E9" i="9"/>
  <c r="E10" i="9"/>
  <c r="E11" i="9"/>
  <c r="E12" i="9"/>
  <c r="E13" i="9"/>
  <c r="E14" i="9"/>
  <c r="E15" i="9"/>
  <c r="E16" i="9"/>
  <c r="E17" i="9"/>
  <c r="E18" i="9"/>
  <c r="E19" i="9"/>
  <c r="E20" i="9"/>
  <c r="E21" i="9"/>
  <c r="E22" i="9"/>
  <c r="E23" i="9"/>
  <c r="E24" i="9"/>
  <c r="E25" i="9"/>
  <c r="E26" i="9"/>
  <c r="E27" i="9"/>
  <c r="E28" i="9"/>
  <c r="E29" i="9"/>
  <c r="E30" i="9"/>
  <c r="E31" i="9"/>
  <c r="E32" i="9"/>
  <c r="E33" i="9"/>
  <c r="E34" i="9"/>
  <c r="E35" i="9"/>
  <c r="E36" i="9"/>
  <c r="E37" i="9"/>
  <c r="E38" i="9"/>
  <c r="E39" i="9"/>
  <c r="E40" i="9"/>
  <c r="E41" i="9"/>
  <c r="E42" i="9"/>
  <c r="E43" i="9"/>
  <c r="E44" i="9"/>
  <c r="E45" i="9"/>
  <c r="E46" i="9"/>
  <c r="E47" i="9"/>
  <c r="E48" i="9"/>
  <c r="E49" i="9"/>
  <c r="E50" i="9"/>
  <c r="E51" i="9"/>
  <c r="E52" i="9"/>
  <c r="E53" i="9"/>
  <c r="E54" i="9"/>
  <c r="E55" i="9"/>
  <c r="E56" i="9"/>
  <c r="E57" i="9"/>
  <c r="E58" i="9"/>
  <c r="E59" i="9"/>
  <c r="E60" i="9"/>
  <c r="E61" i="9"/>
  <c r="E62" i="9"/>
  <c r="E63" i="9"/>
  <c r="E65" i="9"/>
  <c r="E66" i="9"/>
  <c r="E67" i="9"/>
  <c r="E68" i="9"/>
  <c r="E69" i="9"/>
  <c r="E70" i="9"/>
  <c r="E71" i="9"/>
  <c r="E72" i="9"/>
  <c r="E73" i="9"/>
  <c r="E74" i="9"/>
  <c r="E75" i="9"/>
  <c r="E76" i="9"/>
  <c r="E77" i="9"/>
  <c r="E78" i="9"/>
  <c r="E79" i="9"/>
  <c r="E80" i="9"/>
  <c r="E81" i="9"/>
  <c r="E82" i="9"/>
  <c r="E83" i="9"/>
  <c r="E84" i="9"/>
  <c r="E85" i="9"/>
  <c r="E86" i="9"/>
  <c r="E87" i="9"/>
  <c r="E88" i="9"/>
  <c r="E89" i="9"/>
  <c r="E90" i="9"/>
  <c r="E91" i="9"/>
  <c r="E92" i="9"/>
  <c r="E93" i="9"/>
  <c r="E94" i="9"/>
  <c r="E95" i="9"/>
  <c r="E96" i="9"/>
  <c r="E97" i="9"/>
  <c r="E98" i="9"/>
  <c r="E99" i="9"/>
  <c r="E100" i="9"/>
  <c r="E101" i="9"/>
  <c r="E102" i="9"/>
  <c r="E103" i="9"/>
  <c r="E104" i="9"/>
  <c r="E105" i="9"/>
  <c r="E106" i="9"/>
  <c r="E107" i="9"/>
  <c r="E108" i="9"/>
  <c r="E109" i="9"/>
  <c r="E110" i="9"/>
  <c r="E6" i="9"/>
  <c r="H7" i="9"/>
  <c r="H8" i="9"/>
  <c r="H9" i="9"/>
  <c r="H10" i="9"/>
  <c r="H11" i="9"/>
  <c r="H12" i="9"/>
  <c r="H13" i="9"/>
  <c r="H14" i="9"/>
  <c r="H15" i="9"/>
  <c r="H16" i="9"/>
  <c r="H17" i="9"/>
  <c r="H18" i="9"/>
  <c r="H19" i="9"/>
  <c r="H20" i="9"/>
  <c r="H21" i="9"/>
  <c r="H22" i="9"/>
  <c r="H23" i="9"/>
  <c r="H24" i="9"/>
  <c r="H25" i="9"/>
  <c r="H26" i="9"/>
  <c r="H27" i="9"/>
  <c r="H28" i="9"/>
  <c r="H29" i="9"/>
  <c r="H30" i="9"/>
  <c r="H31" i="9"/>
  <c r="H32" i="9"/>
  <c r="H33" i="9"/>
  <c r="H34" i="9"/>
  <c r="H35" i="9"/>
  <c r="H36" i="9"/>
  <c r="H37" i="9"/>
  <c r="H38" i="9"/>
  <c r="H39" i="9"/>
  <c r="M39" i="9" s="1"/>
  <c r="H40" i="9"/>
  <c r="H41" i="9"/>
  <c r="H42" i="9"/>
  <c r="H43" i="9"/>
  <c r="H44" i="9"/>
  <c r="H45" i="9"/>
  <c r="H46" i="9"/>
  <c r="H47" i="9"/>
  <c r="H48" i="9"/>
  <c r="H49" i="9"/>
  <c r="H50" i="9"/>
  <c r="H51" i="9"/>
  <c r="H52" i="9"/>
  <c r="H53" i="9"/>
  <c r="H54" i="9"/>
  <c r="H55" i="9"/>
  <c r="H56" i="9"/>
  <c r="H57" i="9"/>
  <c r="H58" i="9"/>
  <c r="H59" i="9"/>
  <c r="H60" i="9"/>
  <c r="H61" i="9"/>
  <c r="H62" i="9"/>
  <c r="H63" i="9"/>
  <c r="H65" i="9"/>
  <c r="H66" i="9"/>
  <c r="H67" i="9"/>
  <c r="H68" i="9"/>
  <c r="H69" i="9"/>
  <c r="H70" i="9"/>
  <c r="H71" i="9"/>
  <c r="H72" i="9"/>
  <c r="H73" i="9"/>
  <c r="H74" i="9"/>
  <c r="H75" i="9"/>
  <c r="H76" i="9"/>
  <c r="H77" i="9"/>
  <c r="H78" i="9"/>
  <c r="H79" i="9"/>
  <c r="H80" i="9"/>
  <c r="H81" i="9"/>
  <c r="H82" i="9"/>
  <c r="H83" i="9"/>
  <c r="H84" i="9"/>
  <c r="L84" i="9" s="1"/>
  <c r="H85" i="9"/>
  <c r="H86" i="9"/>
  <c r="H87" i="9"/>
  <c r="H88" i="9"/>
  <c r="H89" i="9"/>
  <c r="H90" i="9"/>
  <c r="H91" i="9"/>
  <c r="H92" i="9"/>
  <c r="H93" i="9"/>
  <c r="H94" i="9"/>
  <c r="H95" i="9"/>
  <c r="H96" i="9"/>
  <c r="H97" i="9"/>
  <c r="H98" i="9"/>
  <c r="H99" i="9"/>
  <c r="H100" i="9"/>
  <c r="H101" i="9"/>
  <c r="H102" i="9"/>
  <c r="H103" i="9"/>
  <c r="H104" i="9"/>
  <c r="H105" i="9"/>
  <c r="H106" i="9"/>
  <c r="H107" i="9"/>
  <c r="H108" i="9"/>
  <c r="H109" i="9"/>
  <c r="H110" i="9"/>
  <c r="H6" i="9"/>
  <c r="L2" i="9"/>
  <c r="M2" i="9"/>
  <c r="N2" i="9" s="1"/>
  <c r="L3" i="9"/>
  <c r="M3" i="9" s="1"/>
  <c r="N3" i="9" s="1"/>
  <c r="O3" i="9" s="1"/>
  <c r="P3" i="9" s="1"/>
  <c r="Q3" i="9" s="1"/>
  <c r="R3" i="9" s="1"/>
  <c r="S3" i="9" s="1"/>
  <c r="T3" i="9" s="1"/>
  <c r="U3" i="9" s="1"/>
  <c r="V3" i="9" s="1"/>
  <c r="W3" i="9" s="1"/>
  <c r="X3" i="9" s="1"/>
  <c r="Y3" i="9" s="1"/>
  <c r="Z3" i="9" s="1"/>
  <c r="AA3" i="9" s="1"/>
  <c r="AB3" i="9" s="1"/>
  <c r="AC3" i="9" s="1"/>
  <c r="AD3" i="9" s="1"/>
  <c r="AE3" i="9" s="1"/>
  <c r="AF3" i="9" s="1"/>
  <c r="AG3" i="9" s="1"/>
  <c r="AH3" i="9" s="1"/>
  <c r="AI3" i="9" s="1"/>
  <c r="AJ3" i="9" s="1"/>
  <c r="AK3" i="9" s="1"/>
  <c r="AL3" i="9" s="1"/>
  <c r="AM3" i="9" s="1"/>
  <c r="AN3" i="9" s="1"/>
  <c r="AO3" i="9" s="1"/>
  <c r="AP3" i="9" s="1"/>
  <c r="AQ3" i="9" s="1"/>
  <c r="AR3" i="9" s="1"/>
  <c r="AS3" i="9" s="1"/>
  <c r="AT3" i="9" s="1"/>
  <c r="AU3" i="9" s="1"/>
  <c r="AV3" i="9" s="1"/>
  <c r="AW3" i="9" s="1"/>
  <c r="AX3" i="9" s="1"/>
  <c r="AY3" i="9" s="1"/>
  <c r="AZ3" i="9" s="1"/>
  <c r="BA3" i="9" s="1"/>
  <c r="BB3" i="9" s="1"/>
  <c r="BC3" i="9" s="1"/>
  <c r="BD3" i="9" s="1"/>
  <c r="BE3" i="9" s="1"/>
  <c r="BF3" i="9" s="1"/>
  <c r="BG3" i="9" s="1"/>
  <c r="L4" i="9"/>
  <c r="M4" i="9"/>
  <c r="N4" i="9" s="1"/>
  <c r="O4" i="9" s="1"/>
  <c r="P4" i="9" s="1"/>
  <c r="Q4" i="9" s="1"/>
  <c r="R4" i="9" s="1"/>
  <c r="S4" i="9" s="1"/>
  <c r="T4" i="9" s="1"/>
  <c r="U4" i="9" s="1"/>
  <c r="V4" i="9" s="1"/>
  <c r="W4" i="9" s="1"/>
  <c r="X4" i="9" s="1"/>
  <c r="Y4" i="9" s="1"/>
  <c r="Z4" i="9" s="1"/>
  <c r="AA4" i="9" s="1"/>
  <c r="AB4" i="9" s="1"/>
  <c r="AC4" i="9" s="1"/>
  <c r="AD4" i="9" s="1"/>
  <c r="AE4" i="9" s="1"/>
  <c r="AF4" i="9" s="1"/>
  <c r="AG4" i="9" s="1"/>
  <c r="AH4" i="9" s="1"/>
  <c r="AI4" i="9" s="1"/>
  <c r="AJ4" i="9" s="1"/>
  <c r="AK4" i="9" s="1"/>
  <c r="AL4" i="9" s="1"/>
  <c r="AM4" i="9" s="1"/>
  <c r="AN4" i="9" s="1"/>
  <c r="AO4" i="9" s="1"/>
  <c r="AP4" i="9" s="1"/>
  <c r="AQ4" i="9" s="1"/>
  <c r="AR4" i="9" s="1"/>
  <c r="AS4" i="9" s="1"/>
  <c r="AT4" i="9" s="1"/>
  <c r="AU4" i="9" s="1"/>
  <c r="AV4" i="9" s="1"/>
  <c r="AW4" i="9" s="1"/>
  <c r="AX4" i="9" s="1"/>
  <c r="AY4" i="9" s="1"/>
  <c r="AZ4" i="9" s="1"/>
  <c r="BA4" i="9" s="1"/>
  <c r="BB4" i="9" s="1"/>
  <c r="BC4" i="9" s="1"/>
  <c r="BD4" i="9" s="1"/>
  <c r="BE4" i="9" s="1"/>
  <c r="BF4" i="9" s="1"/>
  <c r="BG4" i="9" s="1"/>
  <c r="G6" i="9"/>
  <c r="J7" i="9"/>
  <c r="K7" i="9" s="1"/>
  <c r="G8" i="9"/>
  <c r="G10" i="9"/>
  <c r="G11" i="9"/>
  <c r="G12" i="9"/>
  <c r="J13" i="9"/>
  <c r="K13" i="9" s="1"/>
  <c r="J14" i="9"/>
  <c r="K14" i="9" s="1"/>
  <c r="J15" i="9"/>
  <c r="K15" i="9" s="1"/>
  <c r="J16" i="9"/>
  <c r="K16" i="9" s="1"/>
  <c r="G17" i="9"/>
  <c r="G19" i="9"/>
  <c r="G20" i="9"/>
  <c r="G22" i="9"/>
  <c r="G24" i="9"/>
  <c r="G25" i="9"/>
  <c r="J26" i="9"/>
  <c r="K26" i="9" s="1"/>
  <c r="G27" i="9"/>
  <c r="J28" i="9"/>
  <c r="K28" i="9" s="1"/>
  <c r="G29" i="9"/>
  <c r="G31" i="9"/>
  <c r="G32" i="9"/>
  <c r="J34" i="9"/>
  <c r="K34" i="9" s="1"/>
  <c r="G35" i="9"/>
  <c r="J36" i="9"/>
  <c r="K36" i="9" s="1"/>
  <c r="J37" i="9"/>
  <c r="K37" i="9" s="1"/>
  <c r="J38" i="9"/>
  <c r="K38" i="9" s="1"/>
  <c r="G39" i="9"/>
  <c r="G41" i="9"/>
  <c r="N44" i="9"/>
  <c r="G46" i="9"/>
  <c r="J47" i="9"/>
  <c r="K47" i="9" s="1"/>
  <c r="G48" i="9"/>
  <c r="G49" i="9"/>
  <c r="J50" i="9"/>
  <c r="K50" i="9" s="1"/>
  <c r="G51" i="9"/>
  <c r="G52" i="9"/>
  <c r="G53" i="9"/>
  <c r="G55" i="9"/>
  <c r="J56" i="9"/>
  <c r="K56" i="9" s="1"/>
  <c r="J59" i="9"/>
  <c r="K59" i="9" s="1"/>
  <c r="G60" i="9"/>
  <c r="J61" i="9"/>
  <c r="K61" i="9" s="1"/>
  <c r="G62" i="9"/>
  <c r="J63" i="9"/>
  <c r="K63" i="9" s="1"/>
  <c r="J65" i="9"/>
  <c r="K65" i="9" s="1"/>
  <c r="J67" i="9"/>
  <c r="K67" i="9" s="1"/>
  <c r="G68" i="9"/>
  <c r="G70" i="9"/>
  <c r="G71" i="9"/>
  <c r="J73" i="9"/>
  <c r="K73" i="9" s="1"/>
  <c r="G74" i="9"/>
  <c r="J75" i="9"/>
  <c r="K75" i="9" s="1"/>
  <c r="G76" i="9"/>
  <c r="G77" i="9"/>
  <c r="G80" i="9"/>
  <c r="J82" i="9"/>
  <c r="K82" i="9" s="1"/>
  <c r="G83" i="9"/>
  <c r="J84" i="9"/>
  <c r="K84" i="9" s="1"/>
  <c r="G85" i="9"/>
  <c r="J86" i="9"/>
  <c r="K86" i="9" s="1"/>
  <c r="G87" i="9"/>
  <c r="J88" i="9"/>
  <c r="K88" i="9" s="1"/>
  <c r="J89" i="9"/>
  <c r="K89" i="9" s="1"/>
  <c r="G91" i="9"/>
  <c r="G92" i="9"/>
  <c r="J94" i="9"/>
  <c r="K94" i="9" s="1"/>
  <c r="J95" i="9"/>
  <c r="K95" i="9" s="1"/>
  <c r="J96" i="9"/>
  <c r="K96" i="9" s="1"/>
  <c r="J98" i="9"/>
  <c r="K98" i="9" s="1"/>
  <c r="G99" i="9"/>
  <c r="G103" i="9"/>
  <c r="G104" i="9"/>
  <c r="J106" i="9"/>
  <c r="K106" i="9" s="1"/>
  <c r="G107" i="9"/>
  <c r="J108" i="9"/>
  <c r="K108" i="9" s="1"/>
  <c r="G109" i="9"/>
  <c r="G110" i="9"/>
  <c r="H3" i="8"/>
  <c r="N30" i="9" l="1"/>
  <c r="M55" i="9"/>
  <c r="M62" i="9"/>
  <c r="M19" i="9"/>
  <c r="M15" i="9"/>
  <c r="G98" i="9"/>
  <c r="J57" i="9"/>
  <c r="K57" i="9" s="1"/>
  <c r="M6" i="9"/>
  <c r="M96" i="9"/>
  <c r="G13" i="9"/>
  <c r="G15" i="9"/>
  <c r="J12" i="9"/>
  <c r="K12" i="9" s="1"/>
  <c r="L49" i="9"/>
  <c r="M11" i="9"/>
  <c r="M8" i="9"/>
  <c r="N78" i="9"/>
  <c r="N48" i="9"/>
  <c r="N45" i="9"/>
  <c r="G45" i="9"/>
  <c r="M10" i="9"/>
  <c r="G89" i="9"/>
  <c r="M74" i="9"/>
  <c r="L7" i="9"/>
  <c r="N55" i="9"/>
  <c r="G84" i="9"/>
  <c r="L81" i="9"/>
  <c r="L32" i="9"/>
  <c r="N92" i="9"/>
  <c r="L31" i="9"/>
  <c r="M91" i="9"/>
  <c r="N108" i="9"/>
  <c r="G50" i="9"/>
  <c r="N96" i="9"/>
  <c r="L85" i="9"/>
  <c r="J71" i="9"/>
  <c r="K71" i="9" s="1"/>
  <c r="J17" i="9"/>
  <c r="K17" i="9" s="1"/>
  <c r="J87" i="9"/>
  <c r="K87" i="9" s="1"/>
  <c r="J76" i="9"/>
  <c r="K76" i="9" s="1"/>
  <c r="G34" i="9"/>
  <c r="N31" i="9"/>
  <c r="M76" i="9"/>
  <c r="N53" i="9"/>
  <c r="L36" i="9"/>
  <c r="G28" i="9"/>
  <c r="L16" i="9"/>
  <c r="L58" i="9"/>
  <c r="M100" i="9"/>
  <c r="L94" i="9"/>
  <c r="J80" i="9"/>
  <c r="K80" i="9" s="1"/>
  <c r="L27" i="9"/>
  <c r="L66" i="9"/>
  <c r="L60" i="9"/>
  <c r="L109" i="9"/>
  <c r="L103" i="9"/>
  <c r="L74" i="9"/>
  <c r="L68" i="9"/>
  <c r="L57" i="9"/>
  <c r="J51" i="9"/>
  <c r="K51" i="9" s="1"/>
  <c r="N49" i="9"/>
  <c r="L41" i="9"/>
  <c r="G36" i="9"/>
  <c r="L46" i="9"/>
  <c r="L33" i="9"/>
  <c r="M94" i="9"/>
  <c r="J91" i="9"/>
  <c r="K91" i="9" s="1"/>
  <c r="M73" i="9"/>
  <c r="M43" i="9"/>
  <c r="M40" i="9"/>
  <c r="M37" i="9"/>
  <c r="M35" i="9"/>
  <c r="G108" i="9"/>
  <c r="M99" i="9"/>
  <c r="L45" i="9"/>
  <c r="J32" i="9"/>
  <c r="K32" i="9" s="1"/>
  <c r="G16" i="9"/>
  <c r="L83" i="9"/>
  <c r="L50" i="9"/>
  <c r="G37" i="9"/>
  <c r="J93" i="9"/>
  <c r="K93" i="9" s="1"/>
  <c r="L80" i="9"/>
  <c r="L29" i="9"/>
  <c r="L96" i="9"/>
  <c r="M107" i="9"/>
  <c r="L101" i="9"/>
  <c r="L77" i="9"/>
  <c r="N66" i="9"/>
  <c r="L47" i="9"/>
  <c r="L37" i="9"/>
  <c r="L12" i="9"/>
  <c r="N101" i="9"/>
  <c r="M61" i="9"/>
  <c r="L106" i="9"/>
  <c r="J103" i="9"/>
  <c r="K103" i="9" s="1"/>
  <c r="G96" i="9"/>
  <c r="M86" i="9"/>
  <c r="L76" i="9"/>
  <c r="M71" i="9"/>
  <c r="J68" i="9"/>
  <c r="K68" i="9" s="1"/>
  <c r="N58" i="9"/>
  <c r="M49" i="9"/>
  <c r="N39" i="9"/>
  <c r="M32" i="9"/>
  <c r="L14" i="9"/>
  <c r="N29" i="9"/>
  <c r="N27" i="9"/>
  <c r="L24" i="9"/>
  <c r="J18" i="9"/>
  <c r="K18" i="9" s="1"/>
  <c r="N103" i="9"/>
  <c r="L88" i="9"/>
  <c r="M83" i="9"/>
  <c r="N73" i="9"/>
  <c r="N68" i="9"/>
  <c r="G63" i="9"/>
  <c r="M53" i="9"/>
  <c r="J77" i="9"/>
  <c r="K77" i="9" s="1"/>
  <c r="J60" i="9"/>
  <c r="K60" i="9" s="1"/>
  <c r="N36" i="9"/>
  <c r="L13" i="9"/>
  <c r="L105" i="9"/>
  <c r="M65" i="9"/>
  <c r="N15" i="9"/>
  <c r="J62" i="9"/>
  <c r="K62" i="9" s="1"/>
  <c r="M60" i="9"/>
  <c r="M20" i="9"/>
  <c r="L15" i="9"/>
  <c r="L10" i="9"/>
  <c r="M79" i="9"/>
  <c r="N74" i="9"/>
  <c r="N40" i="9"/>
  <c r="L91" i="9"/>
  <c r="G88" i="9"/>
  <c r="G86" i="9"/>
  <c r="M82" i="9"/>
  <c r="J78" i="9"/>
  <c r="K78" i="9" s="1"/>
  <c r="N76" i="9"/>
  <c r="G75" i="9"/>
  <c r="L73" i="9"/>
  <c r="G67" i="9"/>
  <c r="G65" i="9"/>
  <c r="G59" i="9"/>
  <c r="N57" i="9"/>
  <c r="L55" i="9"/>
  <c r="M52" i="9"/>
  <c r="G47" i="9"/>
  <c r="J31" i="9"/>
  <c r="K31" i="9" s="1"/>
  <c r="J29" i="9"/>
  <c r="K29" i="9" s="1"/>
  <c r="J11" i="9"/>
  <c r="K11" i="9" s="1"/>
  <c r="G9" i="9"/>
  <c r="N109" i="9"/>
  <c r="G105" i="9"/>
  <c r="G82" i="9"/>
  <c r="M68" i="9"/>
  <c r="J53" i="9"/>
  <c r="K53" i="9" s="1"/>
  <c r="J48" i="9"/>
  <c r="K48" i="9" s="1"/>
  <c r="M45" i="9"/>
  <c r="G38" i="9"/>
  <c r="M29" i="9"/>
  <c r="N19" i="9"/>
  <c r="L11" i="9"/>
  <c r="J85" i="9"/>
  <c r="K85" i="9" s="1"/>
  <c r="N83" i="9"/>
  <c r="M106" i="9"/>
  <c r="N79" i="9"/>
  <c r="M77" i="9"/>
  <c r="J70" i="9"/>
  <c r="K70" i="9" s="1"/>
  <c r="M66" i="9"/>
  <c r="J54" i="9"/>
  <c r="K54" i="9" s="1"/>
  <c r="L51" i="9"/>
  <c r="J46" i="9"/>
  <c r="K46" i="9" s="1"/>
  <c r="N37" i="9"/>
  <c r="N32" i="9"/>
  <c r="N106" i="9"/>
  <c r="J104" i="9"/>
  <c r="K104" i="9" s="1"/>
  <c r="J92" i="9"/>
  <c r="K92" i="9" s="1"/>
  <c r="N88" i="9"/>
  <c r="J110" i="9"/>
  <c r="K110" i="9" s="1"/>
  <c r="M104" i="9"/>
  <c r="G94" i="9"/>
  <c r="J90" i="9"/>
  <c r="K90" i="9" s="1"/>
  <c r="M88" i="9"/>
  <c r="J83" i="9"/>
  <c r="K83" i="9" s="1"/>
  <c r="G56" i="9"/>
  <c r="J49" i="9"/>
  <c r="K49" i="9" s="1"/>
  <c r="M46" i="9"/>
  <c r="L44" i="9"/>
  <c r="J39" i="9"/>
  <c r="K39" i="9" s="1"/>
  <c r="L28" i="9"/>
  <c r="J20" i="9"/>
  <c r="K20" i="9" s="1"/>
  <c r="L52" i="9"/>
  <c r="N47" i="9"/>
  <c r="G30" i="9"/>
  <c r="M7" i="9"/>
  <c r="G106" i="9"/>
  <c r="G102" i="9"/>
  <c r="N65" i="9"/>
  <c r="M63" i="9"/>
  <c r="M57" i="9"/>
  <c r="G14" i="9"/>
  <c r="N8" i="9"/>
  <c r="N84" i="9"/>
  <c r="L75" i="9"/>
  <c r="J52" i="9"/>
  <c r="K52" i="9" s="1"/>
  <c r="M47" i="9"/>
  <c r="J35" i="9"/>
  <c r="K35" i="9" s="1"/>
  <c r="L95" i="9"/>
  <c r="M95" i="9"/>
  <c r="N95" i="9"/>
  <c r="N107" i="9"/>
  <c r="G97" i="9"/>
  <c r="J97" i="9"/>
  <c r="K97" i="9" s="1"/>
  <c r="L90" i="9"/>
  <c r="M90" i="9"/>
  <c r="G101" i="9"/>
  <c r="J101" i="9"/>
  <c r="K101" i="9" s="1"/>
  <c r="M108" i="9"/>
  <c r="L107" i="9"/>
  <c r="L108" i="9"/>
  <c r="J107" i="9"/>
  <c r="K107" i="9" s="1"/>
  <c r="L110" i="9"/>
  <c r="J100" i="9"/>
  <c r="K100" i="9" s="1"/>
  <c r="G100" i="9"/>
  <c r="N105" i="9"/>
  <c r="N110" i="9"/>
  <c r="M110" i="9"/>
  <c r="J109" i="9"/>
  <c r="K109" i="9" s="1"/>
  <c r="N104" i="9"/>
  <c r="M105" i="9"/>
  <c r="L98" i="9"/>
  <c r="M98" i="9"/>
  <c r="N98" i="9"/>
  <c r="L99" i="9"/>
  <c r="N99" i="9"/>
  <c r="M109" i="9"/>
  <c r="M103" i="9"/>
  <c r="L102" i="9"/>
  <c r="M102" i="9"/>
  <c r="N102" i="9"/>
  <c r="M101" i="9"/>
  <c r="G95" i="9"/>
  <c r="N94" i="9"/>
  <c r="N90" i="9"/>
  <c r="M89" i="9"/>
  <c r="N89" i="9"/>
  <c r="L87" i="9"/>
  <c r="M87" i="9"/>
  <c r="G79" i="9"/>
  <c r="J79" i="9"/>
  <c r="K79" i="9" s="1"/>
  <c r="N97" i="9"/>
  <c r="M92" i="9"/>
  <c r="M85" i="9"/>
  <c r="N85" i="9"/>
  <c r="L104" i="9"/>
  <c r="M97" i="9"/>
  <c r="L92" i="9"/>
  <c r="L86" i="9"/>
  <c r="N86" i="9"/>
  <c r="J99" i="9"/>
  <c r="K99" i="9" s="1"/>
  <c r="L97" i="9"/>
  <c r="N100" i="9"/>
  <c r="N93" i="9"/>
  <c r="L100" i="9"/>
  <c r="M93" i="9"/>
  <c r="L93" i="9"/>
  <c r="N91" i="9"/>
  <c r="L89" i="9"/>
  <c r="N87" i="9"/>
  <c r="M72" i="9"/>
  <c r="N72" i="9"/>
  <c r="G69" i="9"/>
  <c r="J69" i="9"/>
  <c r="K69" i="9" s="1"/>
  <c r="N81" i="9"/>
  <c r="J72" i="9"/>
  <c r="K72" i="9" s="1"/>
  <c r="G72" i="9"/>
  <c r="L70" i="9"/>
  <c r="M70" i="9"/>
  <c r="M81" i="9"/>
  <c r="G66" i="9"/>
  <c r="J66" i="9"/>
  <c r="K66" i="9" s="1"/>
  <c r="N75" i="9"/>
  <c r="M84" i="9"/>
  <c r="J81" i="9"/>
  <c r="K81" i="9" s="1"/>
  <c r="L79" i="9"/>
  <c r="J74" i="9"/>
  <c r="K74" i="9" s="1"/>
  <c r="N82" i="9"/>
  <c r="G73" i="9"/>
  <c r="L82" i="9"/>
  <c r="N80" i="9"/>
  <c r="M78" i="9"/>
  <c r="M75" i="9"/>
  <c r="M80" i="9"/>
  <c r="L78" i="9"/>
  <c r="N70" i="9"/>
  <c r="N77" i="9"/>
  <c r="L72" i="9"/>
  <c r="L69" i="9"/>
  <c r="M69" i="9"/>
  <c r="N71" i="9"/>
  <c r="M38" i="9"/>
  <c r="N38" i="9"/>
  <c r="L38" i="9"/>
  <c r="L61" i="9"/>
  <c r="N61" i="9"/>
  <c r="L71" i="9"/>
  <c r="N69" i="9"/>
  <c r="G61" i="9"/>
  <c r="G40" i="9"/>
  <c r="J40" i="9"/>
  <c r="K40" i="9" s="1"/>
  <c r="N67" i="9"/>
  <c r="M67" i="9"/>
  <c r="L65" i="9"/>
  <c r="L63" i="9"/>
  <c r="N63" i="9"/>
  <c r="L56" i="9"/>
  <c r="M56" i="9"/>
  <c r="N56" i="9"/>
  <c r="L67" i="9"/>
  <c r="N62" i="9"/>
  <c r="L59" i="9"/>
  <c r="M59" i="9"/>
  <c r="N59" i="9"/>
  <c r="L62" i="9"/>
  <c r="G58" i="9"/>
  <c r="J58" i="9"/>
  <c r="K58" i="9" s="1"/>
  <c r="N60" i="9"/>
  <c r="M44" i="9"/>
  <c r="L42" i="9"/>
  <c r="N42" i="9"/>
  <c r="N51" i="9"/>
  <c r="L43" i="9"/>
  <c r="N43" i="9"/>
  <c r="M58" i="9"/>
  <c r="J55" i="9"/>
  <c r="K55" i="9" s="1"/>
  <c r="L53" i="9"/>
  <c r="M50" i="9"/>
  <c r="N50" i="9"/>
  <c r="L48" i="9"/>
  <c r="G44" i="9"/>
  <c r="J44" i="9"/>
  <c r="K44" i="9" s="1"/>
  <c r="J43" i="9"/>
  <c r="K43" i="9" s="1"/>
  <c r="G43" i="9"/>
  <c r="N54" i="9"/>
  <c r="M48" i="9"/>
  <c r="M54" i="9"/>
  <c r="L54" i="9"/>
  <c r="N52" i="9"/>
  <c r="M51" i="9"/>
  <c r="M42" i="9"/>
  <c r="J41" i="9"/>
  <c r="K41" i="9" s="1"/>
  <c r="L39" i="9"/>
  <c r="L35" i="9"/>
  <c r="J33" i="9"/>
  <c r="K33" i="9" s="1"/>
  <c r="L26" i="9"/>
  <c r="M26" i="9"/>
  <c r="M33" i="9"/>
  <c r="N33" i="9"/>
  <c r="N35" i="9"/>
  <c r="G23" i="9"/>
  <c r="J23" i="9"/>
  <c r="K23" i="9" s="1"/>
  <c r="J42" i="9"/>
  <c r="K42" i="9" s="1"/>
  <c r="L40" i="9"/>
  <c r="M34" i="9"/>
  <c r="J21" i="9"/>
  <c r="K21" i="9" s="1"/>
  <c r="G21" i="9"/>
  <c r="N41" i="9"/>
  <c r="M36" i="9"/>
  <c r="N46" i="9"/>
  <c r="M41" i="9"/>
  <c r="N34" i="9"/>
  <c r="L34" i="9"/>
  <c r="L22" i="9"/>
  <c r="M22" i="9"/>
  <c r="M27" i="9"/>
  <c r="J24" i="9"/>
  <c r="K24" i="9" s="1"/>
  <c r="L20" i="9"/>
  <c r="G26" i="9"/>
  <c r="N25" i="9"/>
  <c r="M25" i="9"/>
  <c r="M30" i="9"/>
  <c r="J27" i="9"/>
  <c r="K27" i="9" s="1"/>
  <c r="L25" i="9"/>
  <c r="N23" i="9"/>
  <c r="M18" i="9"/>
  <c r="L30" i="9"/>
  <c r="N28" i="9"/>
  <c r="M23" i="9"/>
  <c r="J19" i="9"/>
  <c r="K19" i="9" s="1"/>
  <c r="L18" i="9"/>
  <c r="O17" i="9"/>
  <c r="M28" i="9"/>
  <c r="J25" i="9"/>
  <c r="K25" i="9" s="1"/>
  <c r="L23" i="9"/>
  <c r="M21" i="9"/>
  <c r="L17" i="9"/>
  <c r="M14" i="9"/>
  <c r="M13" i="9"/>
  <c r="N13" i="9"/>
  <c r="N26" i="9"/>
  <c r="N22" i="9"/>
  <c r="L21" i="9"/>
  <c r="L19" i="9"/>
  <c r="N18" i="9"/>
  <c r="M31" i="9"/>
  <c r="N24" i="9"/>
  <c r="N14" i="9"/>
  <c r="M24" i="9"/>
  <c r="N21" i="9"/>
  <c r="M17" i="9"/>
  <c r="N17" i="9"/>
  <c r="N10" i="9"/>
  <c r="O2" i="9"/>
  <c r="O56" i="9" s="1"/>
  <c r="N12" i="9"/>
  <c r="N7" i="9"/>
  <c r="N11" i="9"/>
  <c r="N6" i="9"/>
  <c r="J22" i="9"/>
  <c r="K22" i="9" s="1"/>
  <c r="N20" i="9"/>
  <c r="J10" i="9"/>
  <c r="K10" i="9" s="1"/>
  <c r="L8" i="9"/>
  <c r="G7" i="9"/>
  <c r="N16" i="9"/>
  <c r="J8" i="9"/>
  <c r="K8" i="9" s="1"/>
  <c r="L6" i="9"/>
  <c r="M16" i="9"/>
  <c r="N9" i="9"/>
  <c r="M9" i="9"/>
  <c r="J6" i="9"/>
  <c r="K6" i="9" s="1"/>
  <c r="L9" i="9"/>
  <c r="M12" i="9"/>
  <c r="O9" i="9" l="1"/>
  <c r="O31" i="9"/>
  <c r="O48" i="9"/>
  <c r="O18" i="9"/>
  <c r="O35" i="9"/>
  <c r="O54" i="9"/>
  <c r="O93" i="9"/>
  <c r="O39" i="9"/>
  <c r="O46" i="9"/>
  <c r="O8" i="9"/>
  <c r="O15" i="9"/>
  <c r="O10" i="9"/>
  <c r="P2" i="9"/>
  <c r="O12" i="9"/>
  <c r="O7" i="9"/>
  <c r="O11" i="9"/>
  <c r="O6" i="9"/>
  <c r="O20" i="9"/>
  <c r="O29" i="9"/>
  <c r="O24" i="9"/>
  <c r="O22" i="9"/>
  <c r="O26" i="9"/>
  <c r="O16" i="9"/>
  <c r="O28" i="9"/>
  <c r="O13" i="9"/>
  <c r="O23" i="9"/>
  <c r="O19" i="9"/>
  <c r="O30" i="9"/>
  <c r="O44" i="9"/>
  <c r="O34" i="9"/>
  <c r="O45" i="9"/>
  <c r="O40" i="9"/>
  <c r="O32" i="9"/>
  <c r="O37" i="9"/>
  <c r="O57" i="9"/>
  <c r="O41" i="9"/>
  <c r="O33" i="9"/>
  <c r="O53" i="9"/>
  <c r="O47" i="9"/>
  <c r="O49" i="9"/>
  <c r="O50" i="9"/>
  <c r="O66" i="9"/>
  <c r="O60" i="9"/>
  <c r="O55" i="9"/>
  <c r="O58" i="9"/>
  <c r="O74" i="9"/>
  <c r="O63" i="9"/>
  <c r="O65" i="9"/>
  <c r="O83" i="9"/>
  <c r="O69" i="9"/>
  <c r="O80" i="9"/>
  <c r="O75" i="9"/>
  <c r="O79" i="9"/>
  <c r="O71" i="9"/>
  <c r="O88" i="9"/>
  <c r="O96" i="9"/>
  <c r="O91" i="9"/>
  <c r="O100" i="9"/>
  <c r="O84" i="9"/>
  <c r="O102" i="9"/>
  <c r="O76" i="9"/>
  <c r="O86" i="9"/>
  <c r="O92" i="9"/>
  <c r="O97" i="9"/>
  <c r="O104" i="9"/>
  <c r="O94" i="9"/>
  <c r="O109" i="9"/>
  <c r="O108" i="9"/>
  <c r="O106" i="9"/>
  <c r="O99" i="9"/>
  <c r="O101" i="9"/>
  <c r="O103" i="9"/>
  <c r="O77" i="9"/>
  <c r="O52" i="9"/>
  <c r="O110" i="9"/>
  <c r="O89" i="9"/>
  <c r="O43" i="9"/>
  <c r="O27" i="9"/>
  <c r="O72" i="9"/>
  <c r="O107" i="9"/>
  <c r="O105" i="9"/>
  <c r="O85" i="9"/>
  <c r="O78" i="9"/>
  <c r="O68" i="9"/>
  <c r="O38" i="9"/>
  <c r="O59" i="9"/>
  <c r="O36" i="9"/>
  <c r="O87" i="9"/>
  <c r="O62" i="9"/>
  <c r="O67" i="9"/>
  <c r="O70" i="9"/>
  <c r="O95" i="9"/>
  <c r="O98" i="9"/>
  <c r="O81" i="9"/>
  <c r="O73" i="9"/>
  <c r="O90" i="9"/>
  <c r="O82" i="9"/>
  <c r="O14" i="9"/>
  <c r="O25" i="9"/>
  <c r="O42" i="9"/>
  <c r="O61" i="9"/>
  <c r="O21" i="9"/>
  <c r="O51" i="9"/>
  <c r="P8" i="9" l="1"/>
  <c r="P15" i="9"/>
  <c r="P10" i="9"/>
  <c r="Q2" i="9"/>
  <c r="P12" i="9"/>
  <c r="P9" i="9"/>
  <c r="P16" i="9"/>
  <c r="P11" i="9"/>
  <c r="P32" i="9"/>
  <c r="P27" i="9"/>
  <c r="P29" i="9"/>
  <c r="P22" i="9"/>
  <c r="P26" i="9"/>
  <c r="P28" i="9"/>
  <c r="P6" i="9"/>
  <c r="P49" i="9"/>
  <c r="P44" i="9"/>
  <c r="P25" i="9"/>
  <c r="P40" i="9"/>
  <c r="P45" i="9"/>
  <c r="P57" i="9"/>
  <c r="P46" i="9"/>
  <c r="P58" i="9"/>
  <c r="P43" i="9"/>
  <c r="P53" i="9"/>
  <c r="P47" i="9"/>
  <c r="P60" i="9"/>
  <c r="P50" i="9"/>
  <c r="P63" i="9"/>
  <c r="P69" i="9"/>
  <c r="P76" i="9"/>
  <c r="P88" i="9"/>
  <c r="P83" i="9"/>
  <c r="P65" i="9"/>
  <c r="P84" i="9"/>
  <c r="P68" i="9"/>
  <c r="P75" i="9"/>
  <c r="P79" i="9"/>
  <c r="P71" i="9"/>
  <c r="P74" i="9"/>
  <c r="P101" i="9"/>
  <c r="P89" i="9"/>
  <c r="P96" i="9"/>
  <c r="P91" i="9"/>
  <c r="P81" i="9"/>
  <c r="P86" i="9"/>
  <c r="P97" i="9"/>
  <c r="P104" i="9"/>
  <c r="P102" i="9"/>
  <c r="P73" i="9"/>
  <c r="P85" i="9"/>
  <c r="P99" i="9"/>
  <c r="P103" i="9"/>
  <c r="P109" i="9"/>
  <c r="P108" i="9"/>
  <c r="P107" i="9"/>
  <c r="P70" i="9"/>
  <c r="P66" i="9"/>
  <c r="P52" i="9"/>
  <c r="P95" i="9"/>
  <c r="P98" i="9"/>
  <c r="P93" i="9"/>
  <c r="P67" i="9"/>
  <c r="P72" i="9"/>
  <c r="P61" i="9"/>
  <c r="P62" i="9"/>
  <c r="P94" i="9"/>
  <c r="P92" i="9"/>
  <c r="P110" i="9"/>
  <c r="P78" i="9"/>
  <c r="P51" i="9"/>
  <c r="P37" i="9"/>
  <c r="P48" i="9"/>
  <c r="P41" i="9"/>
  <c r="P18" i="9"/>
  <c r="P55" i="9"/>
  <c r="P90" i="9"/>
  <c r="P100" i="9"/>
  <c r="P56" i="9"/>
  <c r="P106" i="9"/>
  <c r="P105" i="9"/>
  <c r="P80" i="9"/>
  <c r="P38" i="9"/>
  <c r="P87" i="9"/>
  <c r="P82" i="9"/>
  <c r="P20" i="9"/>
  <c r="P24" i="9"/>
  <c r="P7" i="9"/>
  <c r="P54" i="9"/>
  <c r="P42" i="9"/>
  <c r="P23" i="9"/>
  <c r="P31" i="9"/>
  <c r="P35" i="9"/>
  <c r="P17" i="9"/>
  <c r="P14" i="9"/>
  <c r="P13" i="9"/>
  <c r="P34" i="9"/>
  <c r="P30" i="9"/>
  <c r="P77" i="9"/>
  <c r="P59" i="9"/>
  <c r="P33" i="9"/>
  <c r="P39" i="9"/>
  <c r="P36" i="9"/>
  <c r="P21" i="9"/>
  <c r="P19" i="9"/>
  <c r="Q6" i="9" l="1"/>
  <c r="Q10" i="9"/>
  <c r="R2" i="9"/>
  <c r="Q9" i="9"/>
  <c r="Q27" i="9"/>
  <c r="Q11" i="9"/>
  <c r="Q14" i="9"/>
  <c r="Q22" i="9"/>
  <c r="Q26" i="9"/>
  <c r="Q16" i="9"/>
  <c r="Q28" i="9"/>
  <c r="Q15" i="9"/>
  <c r="Q19" i="9"/>
  <c r="Q30" i="9"/>
  <c r="Q37" i="9"/>
  <c r="Q44" i="9"/>
  <c r="Q36" i="9"/>
  <c r="Q34" i="9"/>
  <c r="Q45" i="9"/>
  <c r="Q40" i="9"/>
  <c r="Q47" i="9"/>
  <c r="Q50" i="9"/>
  <c r="Q32" i="9"/>
  <c r="Q55" i="9"/>
  <c r="Q39" i="9"/>
  <c r="Q57" i="9"/>
  <c r="Q48" i="9"/>
  <c r="Q49" i="9"/>
  <c r="Q65" i="9"/>
  <c r="Q61" i="9"/>
  <c r="Q66" i="9"/>
  <c r="Q53" i="9"/>
  <c r="Q58" i="9"/>
  <c r="Q73" i="9"/>
  <c r="Q76" i="9"/>
  <c r="Q69" i="9"/>
  <c r="Q83" i="9"/>
  <c r="Q77" i="9"/>
  <c r="Q82" i="9"/>
  <c r="Q84" i="9"/>
  <c r="Q63" i="9"/>
  <c r="Q75" i="9"/>
  <c r="Q79" i="9"/>
  <c r="Q94" i="9"/>
  <c r="Q88" i="9"/>
  <c r="Q89" i="9"/>
  <c r="Q96" i="9"/>
  <c r="Q90" i="9"/>
  <c r="Q74" i="9"/>
  <c r="Q86" i="9"/>
  <c r="Q106" i="9"/>
  <c r="Q102" i="9"/>
  <c r="Q107" i="9"/>
  <c r="Q104" i="9"/>
  <c r="Q109" i="9"/>
  <c r="Q92" i="9"/>
  <c r="Q108" i="9"/>
  <c r="Q67" i="9"/>
  <c r="Q38" i="9"/>
  <c r="Q87" i="9"/>
  <c r="Q25" i="9"/>
  <c r="Q97" i="9"/>
  <c r="Q81" i="9"/>
  <c r="Q72" i="9"/>
  <c r="Q78" i="9"/>
  <c r="Q99" i="9"/>
  <c r="Q101" i="9"/>
  <c r="Q71" i="9"/>
  <c r="Q70" i="9"/>
  <c r="Q60" i="9"/>
  <c r="Q54" i="9"/>
  <c r="Q95" i="9"/>
  <c r="Q105" i="9"/>
  <c r="Q98" i="9"/>
  <c r="Q52" i="9"/>
  <c r="Q23" i="9"/>
  <c r="Q21" i="9"/>
  <c r="Q20" i="9"/>
  <c r="Q110" i="9"/>
  <c r="Q68" i="9"/>
  <c r="Q42" i="9"/>
  <c r="Q43" i="9"/>
  <c r="Q18" i="9"/>
  <c r="Q93" i="9"/>
  <c r="Q103" i="9"/>
  <c r="Q91" i="9"/>
  <c r="Q80" i="9"/>
  <c r="Q56" i="9"/>
  <c r="Q85" i="9"/>
  <c r="Q100" i="9"/>
  <c r="Q62" i="9"/>
  <c r="Q41" i="9"/>
  <c r="Q17" i="9"/>
  <c r="Q51" i="9"/>
  <c r="Q33" i="9"/>
  <c r="Q59" i="9"/>
  <c r="Q24" i="9"/>
  <c r="Q12" i="9"/>
  <c r="Q35" i="9"/>
  <c r="Q46" i="9"/>
  <c r="Q31" i="9"/>
  <c r="Q7" i="9"/>
  <c r="Q13" i="9"/>
  <c r="Q29" i="9"/>
  <c r="Q8" i="9"/>
  <c r="R11" i="9" l="1"/>
  <c r="R6" i="9"/>
  <c r="R8" i="9"/>
  <c r="R10" i="9"/>
  <c r="S2" i="9"/>
  <c r="R7" i="9"/>
  <c r="R9" i="9"/>
  <c r="R20" i="9"/>
  <c r="R32" i="9"/>
  <c r="R27" i="9"/>
  <c r="R29" i="9"/>
  <c r="R22" i="9"/>
  <c r="R26" i="9"/>
  <c r="R16" i="9"/>
  <c r="R28" i="9"/>
  <c r="R47" i="9"/>
  <c r="R49" i="9"/>
  <c r="R19" i="9"/>
  <c r="R41" i="9"/>
  <c r="R15" i="9"/>
  <c r="R36" i="9"/>
  <c r="R23" i="9"/>
  <c r="R44" i="9"/>
  <c r="R50" i="9"/>
  <c r="R45" i="9"/>
  <c r="R55" i="9"/>
  <c r="R57" i="9"/>
  <c r="R40" i="9"/>
  <c r="R52" i="9"/>
  <c r="R54" i="9"/>
  <c r="R63" i="9"/>
  <c r="R61" i="9"/>
  <c r="R43" i="9"/>
  <c r="R62" i="9"/>
  <c r="R58" i="9"/>
  <c r="R74" i="9"/>
  <c r="R86" i="9"/>
  <c r="R66" i="9"/>
  <c r="R73" i="9"/>
  <c r="R88" i="9"/>
  <c r="R69" i="9"/>
  <c r="R83" i="9"/>
  <c r="R84" i="9"/>
  <c r="R79" i="9"/>
  <c r="R94" i="9"/>
  <c r="R96" i="9"/>
  <c r="R91" i="9"/>
  <c r="R75" i="9"/>
  <c r="R102" i="9"/>
  <c r="R108" i="9"/>
  <c r="R97" i="9"/>
  <c r="R106" i="9"/>
  <c r="R101" i="9"/>
  <c r="R100" i="9"/>
  <c r="R109" i="9"/>
  <c r="R85" i="9"/>
  <c r="R81" i="9"/>
  <c r="R59" i="9"/>
  <c r="R71" i="9"/>
  <c r="R89" i="9"/>
  <c r="R65" i="9"/>
  <c r="R110" i="9"/>
  <c r="R46" i="9"/>
  <c r="R104" i="9"/>
  <c r="R107" i="9"/>
  <c r="R103" i="9"/>
  <c r="R87" i="9"/>
  <c r="R30" i="9"/>
  <c r="R82" i="9"/>
  <c r="R67" i="9"/>
  <c r="R38" i="9"/>
  <c r="R105" i="9"/>
  <c r="R80" i="9"/>
  <c r="R31" i="9"/>
  <c r="R95" i="9"/>
  <c r="R92" i="9"/>
  <c r="R99" i="9"/>
  <c r="R77" i="9"/>
  <c r="R60" i="9"/>
  <c r="R68" i="9"/>
  <c r="R98" i="9"/>
  <c r="R76" i="9"/>
  <c r="R72" i="9"/>
  <c r="R53" i="9"/>
  <c r="R90" i="9"/>
  <c r="R93" i="9"/>
  <c r="R78" i="9"/>
  <c r="R37" i="9"/>
  <c r="R12" i="9"/>
  <c r="R48" i="9"/>
  <c r="R13" i="9"/>
  <c r="R17" i="9"/>
  <c r="R39" i="9"/>
  <c r="R33" i="9"/>
  <c r="R25" i="9"/>
  <c r="R70" i="9"/>
  <c r="R51" i="9"/>
  <c r="R24" i="9"/>
  <c r="R21" i="9"/>
  <c r="R56" i="9"/>
  <c r="R35" i="9"/>
  <c r="R34" i="9"/>
  <c r="R42" i="9"/>
  <c r="R14" i="9"/>
  <c r="R18" i="9"/>
  <c r="S11" i="9" l="1"/>
  <c r="S8" i="9"/>
  <c r="T2" i="9"/>
  <c r="S7" i="9"/>
  <c r="S15" i="9"/>
  <c r="S9" i="9"/>
  <c r="S30" i="9"/>
  <c r="S20" i="9"/>
  <c r="S12" i="9"/>
  <c r="S29" i="9"/>
  <c r="S14" i="9"/>
  <c r="S31" i="9"/>
  <c r="S13" i="9"/>
  <c r="S26" i="9"/>
  <c r="S16" i="9"/>
  <c r="S32" i="9"/>
  <c r="S35" i="9"/>
  <c r="S44" i="9"/>
  <c r="S28" i="9"/>
  <c r="S34" i="9"/>
  <c r="S36" i="9"/>
  <c r="S49" i="9"/>
  <c r="S37" i="9"/>
  <c r="S47" i="9"/>
  <c r="S53" i="9"/>
  <c r="S50" i="9"/>
  <c r="S45" i="9"/>
  <c r="S55" i="9"/>
  <c r="S46" i="9"/>
  <c r="S57" i="9"/>
  <c r="S48" i="9"/>
  <c r="S63" i="9"/>
  <c r="S54" i="9"/>
  <c r="S61" i="9"/>
  <c r="S66" i="9"/>
  <c r="S68" i="9"/>
  <c r="S75" i="9"/>
  <c r="S74" i="9"/>
  <c r="S86" i="9"/>
  <c r="S67" i="9"/>
  <c r="S73" i="9"/>
  <c r="S76" i="9"/>
  <c r="S83" i="9"/>
  <c r="S80" i="9"/>
  <c r="S82" i="9"/>
  <c r="S92" i="9"/>
  <c r="S87" i="9"/>
  <c r="S88" i="9"/>
  <c r="S94" i="9"/>
  <c r="S89" i="9"/>
  <c r="S96" i="9"/>
  <c r="S71" i="9"/>
  <c r="S84" i="9"/>
  <c r="S93" i="9"/>
  <c r="S100" i="9"/>
  <c r="S108" i="9"/>
  <c r="S106" i="9"/>
  <c r="S102" i="9"/>
  <c r="S104" i="9"/>
  <c r="S95" i="9"/>
  <c r="S105" i="9"/>
  <c r="S99" i="9"/>
  <c r="S90" i="9"/>
  <c r="S52" i="9"/>
  <c r="S33" i="9"/>
  <c r="S21" i="9"/>
  <c r="S98" i="9"/>
  <c r="S107" i="9"/>
  <c r="S42" i="9"/>
  <c r="S40" i="9"/>
  <c r="S6" i="9"/>
  <c r="S10" i="9"/>
  <c r="S91" i="9"/>
  <c r="S110" i="9"/>
  <c r="S85" i="9"/>
  <c r="S70" i="9"/>
  <c r="S65" i="9"/>
  <c r="S23" i="9"/>
  <c r="S79" i="9"/>
  <c r="S69" i="9"/>
  <c r="S109" i="9"/>
  <c r="S22" i="9"/>
  <c r="S72" i="9"/>
  <c r="S77" i="9"/>
  <c r="S81" i="9"/>
  <c r="S59" i="9"/>
  <c r="S97" i="9"/>
  <c r="S78" i="9"/>
  <c r="S38" i="9"/>
  <c r="S60" i="9"/>
  <c r="S62" i="9"/>
  <c r="S27" i="9"/>
  <c r="S19" i="9"/>
  <c r="S18" i="9"/>
  <c r="S56" i="9"/>
  <c r="S101" i="9"/>
  <c r="S58" i="9"/>
  <c r="S51" i="9"/>
  <c r="S39" i="9"/>
  <c r="S24" i="9"/>
  <c r="S41" i="9"/>
  <c r="S17" i="9"/>
  <c r="S103" i="9"/>
  <c r="S25" i="9"/>
  <c r="S43" i="9"/>
  <c r="T9" i="9" l="1"/>
  <c r="T16" i="9"/>
  <c r="T11" i="9"/>
  <c r="T6" i="9"/>
  <c r="T8" i="9"/>
  <c r="T15" i="9"/>
  <c r="T10" i="9"/>
  <c r="U2" i="9"/>
  <c r="T12" i="9"/>
  <c r="T7" i="9"/>
  <c r="T19" i="9"/>
  <c r="T28" i="9"/>
  <c r="T23" i="9"/>
  <c r="T30" i="9"/>
  <c r="T25" i="9"/>
  <c r="T32" i="9"/>
  <c r="T27" i="9"/>
  <c r="T29" i="9"/>
  <c r="T24" i="9"/>
  <c r="T22" i="9"/>
  <c r="T31" i="9"/>
  <c r="T13" i="9"/>
  <c r="T26" i="9"/>
  <c r="T45" i="9"/>
  <c r="T40" i="9"/>
  <c r="T47" i="9"/>
  <c r="T37" i="9"/>
  <c r="T49" i="9"/>
  <c r="T44" i="9"/>
  <c r="T39" i="9"/>
  <c r="T18" i="9"/>
  <c r="T21" i="9"/>
  <c r="T46" i="9"/>
  <c r="T41" i="9"/>
  <c r="T34" i="9"/>
  <c r="T36" i="9"/>
  <c r="T63" i="9"/>
  <c r="T58" i="9"/>
  <c r="T53" i="9"/>
  <c r="T50" i="9"/>
  <c r="T55" i="9"/>
  <c r="T57" i="9"/>
  <c r="T52" i="9"/>
  <c r="T54" i="9"/>
  <c r="T48" i="9"/>
  <c r="T67" i="9"/>
  <c r="T74" i="9"/>
  <c r="T65" i="9"/>
  <c r="T69" i="9"/>
  <c r="T60" i="9"/>
  <c r="T71" i="9"/>
  <c r="T61" i="9"/>
  <c r="T66" i="9"/>
  <c r="T62" i="9"/>
  <c r="T68" i="9"/>
  <c r="T75" i="9"/>
  <c r="T84" i="9"/>
  <c r="T79" i="9"/>
  <c r="T86" i="9"/>
  <c r="T73" i="9"/>
  <c r="T76" i="9"/>
  <c r="T81" i="9"/>
  <c r="T88" i="9"/>
  <c r="T83" i="9"/>
  <c r="T80" i="9"/>
  <c r="T82" i="9"/>
  <c r="T102" i="9"/>
  <c r="T97" i="9"/>
  <c r="T92" i="9"/>
  <c r="T104" i="9"/>
  <c r="T87" i="9"/>
  <c r="T94" i="9"/>
  <c r="T101" i="9"/>
  <c r="T96" i="9"/>
  <c r="T108" i="9"/>
  <c r="T91" i="9"/>
  <c r="T93" i="9"/>
  <c r="T100" i="9"/>
  <c r="T106" i="9"/>
  <c r="T109" i="9"/>
  <c r="T103" i="9"/>
  <c r="T99" i="9"/>
  <c r="T78" i="9"/>
  <c r="T77" i="9"/>
  <c r="T98" i="9"/>
  <c r="T107" i="9"/>
  <c r="T95" i="9"/>
  <c r="T38" i="9"/>
  <c r="T72" i="9"/>
  <c r="T51" i="9"/>
  <c r="T90" i="9"/>
  <c r="T85" i="9"/>
  <c r="T70" i="9"/>
  <c r="T59" i="9"/>
  <c r="T110" i="9"/>
  <c r="T105" i="9"/>
  <c r="T56" i="9"/>
  <c r="T89" i="9"/>
  <c r="T14" i="9"/>
  <c r="T20" i="9"/>
  <c r="T42" i="9"/>
  <c r="T43" i="9"/>
  <c r="T17" i="9"/>
  <c r="T35" i="9"/>
  <c r="T33" i="9"/>
  <c r="U11" i="9" l="1"/>
  <c r="U6" i="9"/>
  <c r="U15" i="9"/>
  <c r="U10" i="9"/>
  <c r="V2" i="9"/>
  <c r="U12" i="9"/>
  <c r="U19" i="9"/>
  <c r="U28" i="9"/>
  <c r="U32" i="9"/>
  <c r="U27" i="9"/>
  <c r="U7" i="9"/>
  <c r="U29" i="9"/>
  <c r="U22" i="9"/>
  <c r="U30" i="9"/>
  <c r="U45" i="9"/>
  <c r="U49" i="9"/>
  <c r="U26" i="9"/>
  <c r="U36" i="9"/>
  <c r="U43" i="9"/>
  <c r="U44" i="9"/>
  <c r="U47" i="9"/>
  <c r="U55" i="9"/>
  <c r="U46" i="9"/>
  <c r="U57" i="9"/>
  <c r="U54" i="9"/>
  <c r="U48" i="9"/>
  <c r="U63" i="9"/>
  <c r="U65" i="9"/>
  <c r="U61" i="9"/>
  <c r="U66" i="9"/>
  <c r="U75" i="9"/>
  <c r="U84" i="9"/>
  <c r="U74" i="9"/>
  <c r="U69" i="9"/>
  <c r="U73" i="9"/>
  <c r="U76" i="9"/>
  <c r="U88" i="9"/>
  <c r="U52" i="9"/>
  <c r="U83" i="9"/>
  <c r="U77" i="9"/>
  <c r="U78" i="9"/>
  <c r="U80" i="9"/>
  <c r="U92" i="9"/>
  <c r="U94" i="9"/>
  <c r="U82" i="9"/>
  <c r="U90" i="9"/>
  <c r="U96" i="9"/>
  <c r="U91" i="9"/>
  <c r="U86" i="9"/>
  <c r="U109" i="9"/>
  <c r="U108" i="9"/>
  <c r="U106" i="9"/>
  <c r="U102" i="9"/>
  <c r="U104" i="9"/>
  <c r="U103" i="9"/>
  <c r="U100" i="9"/>
  <c r="U107" i="9"/>
  <c r="U97" i="9"/>
  <c r="U60" i="9"/>
  <c r="U101" i="9"/>
  <c r="U87" i="9"/>
  <c r="U79" i="9"/>
  <c r="U62" i="9"/>
  <c r="U56" i="9"/>
  <c r="U110" i="9"/>
  <c r="U99" i="9"/>
  <c r="U89" i="9"/>
  <c r="U81" i="9"/>
  <c r="U71" i="9"/>
  <c r="U59" i="9"/>
  <c r="U50" i="9"/>
  <c r="U58" i="9"/>
  <c r="U33" i="9"/>
  <c r="U98" i="9"/>
  <c r="U40" i="9"/>
  <c r="U72" i="9"/>
  <c r="U42" i="9"/>
  <c r="U31" i="9"/>
  <c r="U85" i="9"/>
  <c r="U67" i="9"/>
  <c r="U70" i="9"/>
  <c r="U95" i="9"/>
  <c r="U38" i="9"/>
  <c r="U68" i="9"/>
  <c r="U21" i="9"/>
  <c r="U105" i="9"/>
  <c r="U35" i="9"/>
  <c r="U24" i="9"/>
  <c r="U23" i="9"/>
  <c r="U51" i="9"/>
  <c r="U41" i="9"/>
  <c r="U53" i="9"/>
  <c r="U20" i="9"/>
  <c r="U13" i="9"/>
  <c r="U18" i="9"/>
  <c r="U17" i="9"/>
  <c r="U37" i="9"/>
  <c r="U9" i="9"/>
  <c r="U25" i="9"/>
  <c r="U16" i="9"/>
  <c r="U93" i="9"/>
  <c r="U39" i="9"/>
  <c r="U34" i="9"/>
  <c r="U14" i="9"/>
  <c r="U8" i="9"/>
  <c r="V7" i="9" l="1"/>
  <c r="V11" i="9"/>
  <c r="V6" i="9"/>
  <c r="V10" i="9"/>
  <c r="V15" i="9"/>
  <c r="W2" i="9"/>
  <c r="V19" i="9"/>
  <c r="V28" i="9"/>
  <c r="V23" i="9"/>
  <c r="V12" i="9"/>
  <c r="V20" i="9"/>
  <c r="V32" i="9"/>
  <c r="V29" i="9"/>
  <c r="V22" i="9"/>
  <c r="V45" i="9"/>
  <c r="V16" i="9"/>
  <c r="V33" i="9"/>
  <c r="V31" i="9"/>
  <c r="V47" i="9"/>
  <c r="V35" i="9"/>
  <c r="V37" i="9"/>
  <c r="V44" i="9"/>
  <c r="V34" i="9"/>
  <c r="V17" i="9"/>
  <c r="V49" i="9"/>
  <c r="V58" i="9"/>
  <c r="V50" i="9"/>
  <c r="V51" i="9"/>
  <c r="V40" i="9"/>
  <c r="V46" i="9"/>
  <c r="V52" i="9"/>
  <c r="V57" i="9"/>
  <c r="V63" i="9"/>
  <c r="V69" i="9"/>
  <c r="V54" i="9"/>
  <c r="V60" i="9"/>
  <c r="V66" i="9"/>
  <c r="V36" i="9"/>
  <c r="V68" i="9"/>
  <c r="V59" i="9"/>
  <c r="V71" i="9"/>
  <c r="V75" i="9"/>
  <c r="V84" i="9"/>
  <c r="V74" i="9"/>
  <c r="V79" i="9"/>
  <c r="V86" i="9"/>
  <c r="V76" i="9"/>
  <c r="V77" i="9"/>
  <c r="V80" i="9"/>
  <c r="V85" i="9"/>
  <c r="V102" i="9"/>
  <c r="V97" i="9"/>
  <c r="V88" i="9"/>
  <c r="V104" i="9"/>
  <c r="V83" i="9"/>
  <c r="V90" i="9"/>
  <c r="V91" i="9"/>
  <c r="V109" i="9"/>
  <c r="V96" i="9"/>
  <c r="V108" i="9"/>
  <c r="V107" i="9"/>
  <c r="V93" i="9"/>
  <c r="V103" i="9"/>
  <c r="V106" i="9"/>
  <c r="V72" i="9"/>
  <c r="V24" i="9"/>
  <c r="V95" i="9"/>
  <c r="V73" i="9"/>
  <c r="V38" i="9"/>
  <c r="V81" i="9"/>
  <c r="V61" i="9"/>
  <c r="V62" i="9"/>
  <c r="V65" i="9"/>
  <c r="V27" i="9"/>
  <c r="V105" i="9"/>
  <c r="V94" i="9"/>
  <c r="V87" i="9"/>
  <c r="V92" i="9"/>
  <c r="V82" i="9"/>
  <c r="V26" i="9"/>
  <c r="V89" i="9"/>
  <c r="V41" i="9"/>
  <c r="V100" i="9"/>
  <c r="V78" i="9"/>
  <c r="V56" i="9"/>
  <c r="V110" i="9"/>
  <c r="V99" i="9"/>
  <c r="V101" i="9"/>
  <c r="V70" i="9"/>
  <c r="V98" i="9"/>
  <c r="V67" i="9"/>
  <c r="V53" i="9"/>
  <c r="V14" i="9"/>
  <c r="V48" i="9"/>
  <c r="V39" i="9"/>
  <c r="V42" i="9"/>
  <c r="V8" i="9"/>
  <c r="V9" i="9"/>
  <c r="V30" i="9"/>
  <c r="V18" i="9"/>
  <c r="V55" i="9"/>
  <c r="V43" i="9"/>
  <c r="V21" i="9"/>
  <c r="V13" i="9"/>
  <c r="V25" i="9"/>
  <c r="X2" i="9" l="1"/>
  <c r="W12" i="9"/>
  <c r="W7" i="9"/>
  <c r="W9" i="9"/>
  <c r="W11" i="9"/>
  <c r="W8" i="9"/>
  <c r="W15" i="9"/>
  <c r="W10" i="9"/>
  <c r="W16" i="9"/>
  <c r="W21" i="9"/>
  <c r="W26" i="9"/>
  <c r="W28" i="9"/>
  <c r="W30" i="9"/>
  <c r="W20" i="9"/>
  <c r="W32" i="9"/>
  <c r="W27" i="9"/>
  <c r="W47" i="9"/>
  <c r="W24" i="9"/>
  <c r="W37" i="9"/>
  <c r="W44" i="9"/>
  <c r="W49" i="9"/>
  <c r="W34" i="9"/>
  <c r="W45" i="9"/>
  <c r="W53" i="9"/>
  <c r="W41" i="9"/>
  <c r="W55" i="9"/>
  <c r="W46" i="9"/>
  <c r="W57" i="9"/>
  <c r="W52" i="9"/>
  <c r="W59" i="9"/>
  <c r="W63" i="9"/>
  <c r="W65" i="9"/>
  <c r="W69" i="9"/>
  <c r="W61" i="9"/>
  <c r="W71" i="9"/>
  <c r="W67" i="9"/>
  <c r="W75" i="9"/>
  <c r="W84" i="9"/>
  <c r="W74" i="9"/>
  <c r="W73" i="9"/>
  <c r="W86" i="9"/>
  <c r="W76" i="9"/>
  <c r="W83" i="9"/>
  <c r="W80" i="9"/>
  <c r="W100" i="9"/>
  <c r="W78" i="9"/>
  <c r="W88" i="9"/>
  <c r="W92" i="9"/>
  <c r="W90" i="9"/>
  <c r="W96" i="9"/>
  <c r="W91" i="9"/>
  <c r="W109" i="9"/>
  <c r="W108" i="9"/>
  <c r="W107" i="9"/>
  <c r="W106" i="9"/>
  <c r="W101" i="9"/>
  <c r="W102" i="9"/>
  <c r="W104" i="9"/>
  <c r="W99" i="9"/>
  <c r="W85" i="9"/>
  <c r="W79" i="9"/>
  <c r="W42" i="9"/>
  <c r="W39" i="9"/>
  <c r="W29" i="9"/>
  <c r="W68" i="9"/>
  <c r="W62" i="9"/>
  <c r="W81" i="9"/>
  <c r="W31" i="9"/>
  <c r="W43" i="9"/>
  <c r="W72" i="9"/>
  <c r="W95" i="9"/>
  <c r="W110" i="9"/>
  <c r="W70" i="9"/>
  <c r="W38" i="9"/>
  <c r="W66" i="9"/>
  <c r="W60" i="9"/>
  <c r="W58" i="9"/>
  <c r="W48" i="9"/>
  <c r="W94" i="9"/>
  <c r="W93" i="9"/>
  <c r="W97" i="9"/>
  <c r="W103" i="9"/>
  <c r="W89" i="9"/>
  <c r="W87" i="9"/>
  <c r="W82" i="9"/>
  <c r="W105" i="9"/>
  <c r="W77" i="9"/>
  <c r="W40" i="9"/>
  <c r="W17" i="9"/>
  <c r="W33" i="9"/>
  <c r="W13" i="9"/>
  <c r="W36" i="9"/>
  <c r="W25" i="9"/>
  <c r="W19" i="9"/>
  <c r="W22" i="9"/>
  <c r="W35" i="9"/>
  <c r="W98" i="9"/>
  <c r="W54" i="9"/>
  <c r="W23" i="9"/>
  <c r="W6" i="9"/>
  <c r="W51" i="9"/>
  <c r="W14" i="9"/>
  <c r="W18" i="9"/>
  <c r="W56" i="9"/>
  <c r="W50" i="9"/>
  <c r="Y2" i="9" l="1"/>
  <c r="X9" i="9"/>
  <c r="X8" i="9"/>
  <c r="X16" i="9"/>
  <c r="X17" i="9"/>
  <c r="X22" i="9"/>
  <c r="X31" i="9"/>
  <c r="X15" i="9"/>
  <c r="X26" i="9"/>
  <c r="X28" i="9"/>
  <c r="X30" i="9"/>
  <c r="X20" i="9"/>
  <c r="X27" i="9"/>
  <c r="X10" i="9"/>
  <c r="X32" i="9"/>
  <c r="X36" i="9"/>
  <c r="X13" i="9"/>
  <c r="X29" i="9"/>
  <c r="X45" i="9"/>
  <c r="X37" i="9"/>
  <c r="X44" i="9"/>
  <c r="X48" i="9"/>
  <c r="X47" i="9"/>
  <c r="X49" i="9"/>
  <c r="X63" i="9"/>
  <c r="X50" i="9"/>
  <c r="X51" i="9"/>
  <c r="X46" i="9"/>
  <c r="X52" i="9"/>
  <c r="X57" i="9"/>
  <c r="X60" i="9"/>
  <c r="X69" i="9"/>
  <c r="X55" i="9"/>
  <c r="X66" i="9"/>
  <c r="X58" i="9"/>
  <c r="X62" i="9"/>
  <c r="X75" i="9"/>
  <c r="X84" i="9"/>
  <c r="X74" i="9"/>
  <c r="X73" i="9"/>
  <c r="X86" i="9"/>
  <c r="X76" i="9"/>
  <c r="X81" i="9"/>
  <c r="X77" i="9"/>
  <c r="X83" i="9"/>
  <c r="X68" i="9"/>
  <c r="X85" i="9"/>
  <c r="X102" i="9"/>
  <c r="X88" i="9"/>
  <c r="X89" i="9"/>
  <c r="X94" i="9"/>
  <c r="X90" i="9"/>
  <c r="X96" i="9"/>
  <c r="X109" i="9"/>
  <c r="X108" i="9"/>
  <c r="X106" i="9"/>
  <c r="X101" i="9"/>
  <c r="X91" i="9"/>
  <c r="X103" i="9"/>
  <c r="X71" i="9"/>
  <c r="X54" i="9"/>
  <c r="X87" i="9"/>
  <c r="X70" i="9"/>
  <c r="X82" i="9"/>
  <c r="X80" i="9"/>
  <c r="X35" i="9"/>
  <c r="X107" i="9"/>
  <c r="X72" i="9"/>
  <c r="X38" i="9"/>
  <c r="X56" i="9"/>
  <c r="X99" i="9"/>
  <c r="X65" i="9"/>
  <c r="X105" i="9"/>
  <c r="X104" i="9"/>
  <c r="X59" i="9"/>
  <c r="X25" i="9"/>
  <c r="X100" i="9"/>
  <c r="X61" i="9"/>
  <c r="X97" i="9"/>
  <c r="X93" i="9"/>
  <c r="X78" i="9"/>
  <c r="X95" i="9"/>
  <c r="X98" i="9"/>
  <c r="X92" i="9"/>
  <c r="X79" i="9"/>
  <c r="X6" i="9"/>
  <c r="X11" i="9"/>
  <c r="X18" i="9"/>
  <c r="X110" i="9"/>
  <c r="X43" i="9"/>
  <c r="X14" i="9"/>
  <c r="X34" i="9"/>
  <c r="X24" i="9"/>
  <c r="X7" i="9"/>
  <c r="X40" i="9"/>
  <c r="X21" i="9"/>
  <c r="X12" i="9"/>
  <c r="X23" i="9"/>
  <c r="X53" i="9"/>
  <c r="X41" i="9"/>
  <c r="X42" i="9"/>
  <c r="X19" i="9"/>
  <c r="X67" i="9"/>
  <c r="X39" i="9"/>
  <c r="X33" i="9"/>
  <c r="Y10" i="9" l="1"/>
  <c r="Z2" i="9"/>
  <c r="Y7" i="9"/>
  <c r="Y9" i="9"/>
  <c r="Y11" i="9"/>
  <c r="Y6" i="9"/>
  <c r="Y8" i="9"/>
  <c r="Y22" i="9"/>
  <c r="Y15" i="9"/>
  <c r="Y18" i="9"/>
  <c r="Y19" i="9"/>
  <c r="Y21" i="9"/>
  <c r="Y26" i="9"/>
  <c r="Y28" i="9"/>
  <c r="Y20" i="9"/>
  <c r="Y32" i="9"/>
  <c r="Y45" i="9"/>
  <c r="Y40" i="9"/>
  <c r="Y47" i="9"/>
  <c r="Y37" i="9"/>
  <c r="Y44" i="9"/>
  <c r="Y39" i="9"/>
  <c r="Y49" i="9"/>
  <c r="Y53" i="9"/>
  <c r="Y55" i="9"/>
  <c r="Y57" i="9"/>
  <c r="Y63" i="9"/>
  <c r="Y65" i="9"/>
  <c r="Y60" i="9"/>
  <c r="Y69" i="9"/>
  <c r="Y61" i="9"/>
  <c r="Y51" i="9"/>
  <c r="Y66" i="9"/>
  <c r="Y62" i="9"/>
  <c r="Y71" i="9"/>
  <c r="Y82" i="9"/>
  <c r="Y84" i="9"/>
  <c r="Y74" i="9"/>
  <c r="Y79" i="9"/>
  <c r="Y73" i="9"/>
  <c r="Y76" i="9"/>
  <c r="Y77" i="9"/>
  <c r="Y83" i="9"/>
  <c r="Y86" i="9"/>
  <c r="Y102" i="9"/>
  <c r="Y88" i="9"/>
  <c r="Y94" i="9"/>
  <c r="Y96" i="9"/>
  <c r="Y90" i="9"/>
  <c r="Y108" i="9"/>
  <c r="Y99" i="9"/>
  <c r="Y106" i="9"/>
  <c r="Y104" i="9"/>
  <c r="Y68" i="9"/>
  <c r="Y100" i="9"/>
  <c r="Y89" i="9"/>
  <c r="Y92" i="9"/>
  <c r="Y95" i="9"/>
  <c r="Y105" i="9"/>
  <c r="Y98" i="9"/>
  <c r="Y13" i="9"/>
  <c r="Y87" i="9"/>
  <c r="Y93" i="9"/>
  <c r="Y80" i="9"/>
  <c r="Y36" i="9"/>
  <c r="Y70" i="9"/>
  <c r="Y58" i="9"/>
  <c r="Y41" i="9"/>
  <c r="Y91" i="9"/>
  <c r="Y78" i="9"/>
  <c r="Y72" i="9"/>
  <c r="Y81" i="9"/>
  <c r="Y107" i="9"/>
  <c r="Y85" i="9"/>
  <c r="Y101" i="9"/>
  <c r="Y97" i="9"/>
  <c r="Y103" i="9"/>
  <c r="Y38" i="9"/>
  <c r="Y110" i="9"/>
  <c r="Y50" i="9"/>
  <c r="Y34" i="9"/>
  <c r="Y12" i="9"/>
  <c r="Y31" i="9"/>
  <c r="Y109" i="9"/>
  <c r="Y43" i="9"/>
  <c r="Y29" i="9"/>
  <c r="Y25" i="9"/>
  <c r="Y16" i="9"/>
  <c r="Y59" i="9"/>
  <c r="Y33" i="9"/>
  <c r="Y24" i="9"/>
  <c r="Y42" i="9"/>
  <c r="Y54" i="9"/>
  <c r="Y30" i="9"/>
  <c r="Y23" i="9"/>
  <c r="Y48" i="9"/>
  <c r="Y35" i="9"/>
  <c r="Y14" i="9"/>
  <c r="Y17" i="9"/>
  <c r="Y46" i="9"/>
  <c r="Y52" i="9"/>
  <c r="Y67" i="9"/>
  <c r="Y56" i="9"/>
  <c r="Y75" i="9"/>
  <c r="Y27" i="9"/>
  <c r="Z10" i="9" l="1"/>
  <c r="AA2" i="9"/>
  <c r="Z12" i="9"/>
  <c r="Z7" i="9"/>
  <c r="Z11" i="9"/>
  <c r="Z6" i="9"/>
  <c r="Z29" i="9"/>
  <c r="Z22" i="9"/>
  <c r="Z15" i="9"/>
  <c r="Z19" i="9"/>
  <c r="Z8" i="9"/>
  <c r="Z28" i="9"/>
  <c r="Z30" i="9"/>
  <c r="Z32" i="9"/>
  <c r="Z36" i="9"/>
  <c r="Z31" i="9"/>
  <c r="Z40" i="9"/>
  <c r="Z27" i="9"/>
  <c r="Z37" i="9"/>
  <c r="Z57" i="9"/>
  <c r="Z44" i="9"/>
  <c r="Z47" i="9"/>
  <c r="Z45" i="9"/>
  <c r="Z49" i="9"/>
  <c r="Z63" i="9"/>
  <c r="Z55" i="9"/>
  <c r="Z62" i="9"/>
  <c r="Z53" i="9"/>
  <c r="Z65" i="9"/>
  <c r="Z60" i="9"/>
  <c r="Z66" i="9"/>
  <c r="Z58" i="9"/>
  <c r="Z75" i="9"/>
  <c r="Z84" i="9"/>
  <c r="Z74" i="9"/>
  <c r="Z79" i="9"/>
  <c r="Z73" i="9"/>
  <c r="Z76" i="9"/>
  <c r="Z96" i="9"/>
  <c r="Z108" i="9"/>
  <c r="Z86" i="9"/>
  <c r="Z91" i="9"/>
  <c r="Z102" i="9"/>
  <c r="Z77" i="9"/>
  <c r="Z83" i="9"/>
  <c r="Z88" i="9"/>
  <c r="Z92" i="9"/>
  <c r="Z109" i="9"/>
  <c r="Z101" i="9"/>
  <c r="Z106" i="9"/>
  <c r="Z104" i="9"/>
  <c r="Z103" i="9"/>
  <c r="Z72" i="9"/>
  <c r="Z67" i="9"/>
  <c r="Z56" i="9"/>
  <c r="Z41" i="9"/>
  <c r="Z97" i="9"/>
  <c r="Z85" i="9"/>
  <c r="Z100" i="9"/>
  <c r="Z38" i="9"/>
  <c r="Z59" i="9"/>
  <c r="Z46" i="9"/>
  <c r="Z23" i="9"/>
  <c r="Z18" i="9"/>
  <c r="Z81" i="9"/>
  <c r="Z69" i="9"/>
  <c r="Z51" i="9"/>
  <c r="Z54" i="9"/>
  <c r="Z52" i="9"/>
  <c r="Z90" i="9"/>
  <c r="Z89" i="9"/>
  <c r="Z50" i="9"/>
  <c r="Z48" i="9"/>
  <c r="Z33" i="9"/>
  <c r="Z34" i="9"/>
  <c r="Z95" i="9"/>
  <c r="Z98" i="9"/>
  <c r="Z105" i="9"/>
  <c r="Z94" i="9"/>
  <c r="Z70" i="9"/>
  <c r="Z78" i="9"/>
  <c r="Z68" i="9"/>
  <c r="Z35" i="9"/>
  <c r="Z93" i="9"/>
  <c r="Z107" i="9"/>
  <c r="Z71" i="9"/>
  <c r="Z99" i="9"/>
  <c r="Z110" i="9"/>
  <c r="Z80" i="9"/>
  <c r="Z82" i="9"/>
  <c r="Z20" i="9"/>
  <c r="Z17" i="9"/>
  <c r="Z21" i="9"/>
  <c r="Z61" i="9"/>
  <c r="Z39" i="9"/>
  <c r="Z87" i="9"/>
  <c r="Z26" i="9"/>
  <c r="Z16" i="9"/>
  <c r="Z43" i="9"/>
  <c r="Z9" i="9"/>
  <c r="Z13" i="9"/>
  <c r="Z42" i="9"/>
  <c r="Z24" i="9"/>
  <c r="Z14" i="9"/>
  <c r="Z25" i="9"/>
  <c r="AA8" i="9" l="1"/>
  <c r="AA15" i="9"/>
  <c r="AA10" i="9"/>
  <c r="AB2" i="9"/>
  <c r="AA12" i="9"/>
  <c r="AA7" i="9"/>
  <c r="AA11" i="9"/>
  <c r="AA6" i="9"/>
  <c r="AA16" i="9"/>
  <c r="AA29" i="9"/>
  <c r="AA24" i="9"/>
  <c r="AA19" i="9"/>
  <c r="AA26" i="9"/>
  <c r="AA28" i="9"/>
  <c r="AA23" i="9"/>
  <c r="AA30" i="9"/>
  <c r="AA44" i="9"/>
  <c r="AA34" i="9"/>
  <c r="AA32" i="9"/>
  <c r="AA45" i="9"/>
  <c r="AA40" i="9"/>
  <c r="AA57" i="9"/>
  <c r="AA37" i="9"/>
  <c r="AA47" i="9"/>
  <c r="AA49" i="9"/>
  <c r="AA50" i="9"/>
  <c r="AA41" i="9"/>
  <c r="AA51" i="9"/>
  <c r="AA53" i="9"/>
  <c r="AA58" i="9"/>
  <c r="AA66" i="9"/>
  <c r="AA63" i="9"/>
  <c r="AA65" i="9"/>
  <c r="AA74" i="9"/>
  <c r="AA55" i="9"/>
  <c r="AA61" i="9"/>
  <c r="AA83" i="9"/>
  <c r="AA71" i="9"/>
  <c r="AA78" i="9"/>
  <c r="AA80" i="9"/>
  <c r="AA69" i="9"/>
  <c r="AA75" i="9"/>
  <c r="AA79" i="9"/>
  <c r="AA76" i="9"/>
  <c r="AA81" i="9"/>
  <c r="AA96" i="9"/>
  <c r="AA86" i="9"/>
  <c r="AA91" i="9"/>
  <c r="AA100" i="9"/>
  <c r="AA102" i="9"/>
  <c r="AA84" i="9"/>
  <c r="AA88" i="9"/>
  <c r="AA89" i="9"/>
  <c r="AA92" i="9"/>
  <c r="AA109" i="9"/>
  <c r="AA97" i="9"/>
  <c r="AA94" i="9"/>
  <c r="AA108" i="9"/>
  <c r="AA106" i="9"/>
  <c r="AA104" i="9"/>
  <c r="AA99" i="9"/>
  <c r="AA101" i="9"/>
  <c r="AA110" i="9"/>
  <c r="AA48" i="9"/>
  <c r="AA35" i="9"/>
  <c r="AA20" i="9"/>
  <c r="AA72" i="9"/>
  <c r="AA56" i="9"/>
  <c r="AA36" i="9"/>
  <c r="AA107" i="9"/>
  <c r="AA85" i="9"/>
  <c r="AA67" i="9"/>
  <c r="AA17" i="9"/>
  <c r="AA18" i="9"/>
  <c r="AA38" i="9"/>
  <c r="AA59" i="9"/>
  <c r="AA105" i="9"/>
  <c r="AA87" i="9"/>
  <c r="AA60" i="9"/>
  <c r="AA62" i="9"/>
  <c r="AA70" i="9"/>
  <c r="AA82" i="9"/>
  <c r="AA95" i="9"/>
  <c r="AA98" i="9"/>
  <c r="AA93" i="9"/>
  <c r="AA90" i="9"/>
  <c r="AA73" i="9"/>
  <c r="AA25" i="9"/>
  <c r="AA13" i="9"/>
  <c r="AA9" i="9"/>
  <c r="AA42" i="9"/>
  <c r="AA46" i="9"/>
  <c r="AA39" i="9"/>
  <c r="AA31" i="9"/>
  <c r="AA14" i="9"/>
  <c r="AA33" i="9"/>
  <c r="AA77" i="9"/>
  <c r="AA27" i="9"/>
  <c r="AA22" i="9"/>
  <c r="AA43" i="9"/>
  <c r="AA52" i="9"/>
  <c r="AA54" i="9"/>
  <c r="AA103" i="9"/>
  <c r="AA68" i="9"/>
  <c r="AA21" i="9"/>
  <c r="AB8" i="9" l="1"/>
  <c r="AB15" i="9"/>
  <c r="AB10" i="9"/>
  <c r="AC2" i="9"/>
  <c r="AB12" i="9"/>
  <c r="AB9" i="9"/>
  <c r="AB16" i="9"/>
  <c r="AB11" i="9"/>
  <c r="AB6" i="9"/>
  <c r="AB32" i="9"/>
  <c r="AB27" i="9"/>
  <c r="AB17" i="9"/>
  <c r="AB29" i="9"/>
  <c r="AB22" i="9"/>
  <c r="AB26" i="9"/>
  <c r="AB28" i="9"/>
  <c r="AB49" i="9"/>
  <c r="AB44" i="9"/>
  <c r="AB25" i="9"/>
  <c r="AB40" i="9"/>
  <c r="AB35" i="9"/>
  <c r="AB57" i="9"/>
  <c r="AB43" i="9"/>
  <c r="AB45" i="9"/>
  <c r="AB47" i="9"/>
  <c r="AB50" i="9"/>
  <c r="AB58" i="9"/>
  <c r="AB46" i="9"/>
  <c r="AB53" i="9"/>
  <c r="AB63" i="9"/>
  <c r="AB60" i="9"/>
  <c r="AB69" i="9"/>
  <c r="AB68" i="9"/>
  <c r="AB88" i="9"/>
  <c r="AB83" i="9"/>
  <c r="AB71" i="9"/>
  <c r="AB75" i="9"/>
  <c r="AB74" i="9"/>
  <c r="AB84" i="9"/>
  <c r="AB73" i="9"/>
  <c r="AB79" i="9"/>
  <c r="AB96" i="9"/>
  <c r="AB85" i="9"/>
  <c r="AB86" i="9"/>
  <c r="AB91" i="9"/>
  <c r="AB76" i="9"/>
  <c r="AB97" i="9"/>
  <c r="AB81" i="9"/>
  <c r="AB108" i="9"/>
  <c r="AB99" i="9"/>
  <c r="AB102" i="9"/>
  <c r="AB107" i="9"/>
  <c r="AB104" i="9"/>
  <c r="AB101" i="9"/>
  <c r="AB103" i="9"/>
  <c r="AB93" i="9"/>
  <c r="AB67" i="9"/>
  <c r="AB66" i="9"/>
  <c r="AB42" i="9"/>
  <c r="AB34" i="9"/>
  <c r="AB110" i="9"/>
  <c r="AB70" i="9"/>
  <c r="AB95" i="9"/>
  <c r="AB98" i="9"/>
  <c r="AB92" i="9"/>
  <c r="AB20" i="9"/>
  <c r="AB13" i="9"/>
  <c r="AB105" i="9"/>
  <c r="AB72" i="9"/>
  <c r="AB61" i="9"/>
  <c r="AB109" i="9"/>
  <c r="AB89" i="9"/>
  <c r="AB41" i="9"/>
  <c r="AB100" i="9"/>
  <c r="AB78" i="9"/>
  <c r="AB51" i="9"/>
  <c r="AB48" i="9"/>
  <c r="AB55" i="9"/>
  <c r="AB80" i="9"/>
  <c r="AB90" i="9"/>
  <c r="AB65" i="9"/>
  <c r="AB106" i="9"/>
  <c r="AB82" i="9"/>
  <c r="AB94" i="9"/>
  <c r="AB38" i="9"/>
  <c r="AB62" i="9"/>
  <c r="AB24" i="9"/>
  <c r="AB19" i="9"/>
  <c r="AB54" i="9"/>
  <c r="AB18" i="9"/>
  <c r="AB77" i="9"/>
  <c r="AB52" i="9"/>
  <c r="AB7" i="9"/>
  <c r="AB56" i="9"/>
  <c r="AB23" i="9"/>
  <c r="AB59" i="9"/>
  <c r="AB37" i="9"/>
  <c r="AB30" i="9"/>
  <c r="AB31" i="9"/>
  <c r="AB14" i="9"/>
  <c r="AB87" i="9"/>
  <c r="AB39" i="9"/>
  <c r="AB33" i="9"/>
  <c r="AB36" i="9"/>
  <c r="AB21" i="9"/>
  <c r="AC6" i="9" l="1"/>
  <c r="AC10" i="9"/>
  <c r="AD2" i="9"/>
  <c r="AC9" i="9"/>
  <c r="AC27" i="9"/>
  <c r="AC16" i="9"/>
  <c r="AC15" i="9"/>
  <c r="AC19" i="9"/>
  <c r="AC22" i="9"/>
  <c r="AC11" i="9"/>
  <c r="AC26" i="9"/>
  <c r="AC28" i="9"/>
  <c r="AC37" i="9"/>
  <c r="AC30" i="9"/>
  <c r="AC44" i="9"/>
  <c r="AC34" i="9"/>
  <c r="AC32" i="9"/>
  <c r="AC33" i="9"/>
  <c r="AC36" i="9"/>
  <c r="AC14" i="9"/>
  <c r="AC45" i="9"/>
  <c r="AC40" i="9"/>
  <c r="AC55" i="9"/>
  <c r="AC48" i="9"/>
  <c r="AC57" i="9"/>
  <c r="AC39" i="9"/>
  <c r="AC47" i="9"/>
  <c r="AC49" i="9"/>
  <c r="AC51" i="9"/>
  <c r="AC58" i="9"/>
  <c r="AC66" i="9"/>
  <c r="AC53" i="9"/>
  <c r="AC63" i="9"/>
  <c r="AC65" i="9"/>
  <c r="AC61" i="9"/>
  <c r="AC76" i="9"/>
  <c r="AC83" i="9"/>
  <c r="AC50" i="9"/>
  <c r="AC69" i="9"/>
  <c r="AC82" i="9"/>
  <c r="AC75" i="9"/>
  <c r="AC74" i="9"/>
  <c r="AC84" i="9"/>
  <c r="AC73" i="9"/>
  <c r="AC79" i="9"/>
  <c r="AC90" i="9"/>
  <c r="AC94" i="9"/>
  <c r="AC96" i="9"/>
  <c r="AC86" i="9"/>
  <c r="AC88" i="9"/>
  <c r="AC104" i="9"/>
  <c r="AC89" i="9"/>
  <c r="AC109" i="9"/>
  <c r="AC108" i="9"/>
  <c r="AC106" i="9"/>
  <c r="AC92" i="9"/>
  <c r="AC102" i="9"/>
  <c r="AC71" i="9"/>
  <c r="AC46" i="9"/>
  <c r="AC110" i="9"/>
  <c r="AC97" i="9"/>
  <c r="AC38" i="9"/>
  <c r="AC87" i="9"/>
  <c r="AC101" i="9"/>
  <c r="AC78" i="9"/>
  <c r="AC72" i="9"/>
  <c r="AC70" i="9"/>
  <c r="AC52" i="9"/>
  <c r="AC99" i="9"/>
  <c r="AC60" i="9"/>
  <c r="AC68" i="9"/>
  <c r="AC31" i="9"/>
  <c r="AC95" i="9"/>
  <c r="AC105" i="9"/>
  <c r="AC98" i="9"/>
  <c r="AC93" i="9"/>
  <c r="AC103" i="9"/>
  <c r="AC91" i="9"/>
  <c r="AC80" i="9"/>
  <c r="AC41" i="9"/>
  <c r="AC56" i="9"/>
  <c r="AC100" i="9"/>
  <c r="AC85" i="9"/>
  <c r="AC77" i="9"/>
  <c r="AC18" i="9"/>
  <c r="AC12" i="9"/>
  <c r="AC59" i="9"/>
  <c r="AC24" i="9"/>
  <c r="AC81" i="9"/>
  <c r="AC62" i="9"/>
  <c r="AC20" i="9"/>
  <c r="AC42" i="9"/>
  <c r="AC35" i="9"/>
  <c r="AC107" i="9"/>
  <c r="AC23" i="9"/>
  <c r="AC43" i="9"/>
  <c r="AC17" i="9"/>
  <c r="AC7" i="9"/>
  <c r="AC29" i="9"/>
  <c r="AC67" i="9"/>
  <c r="AC54" i="9"/>
  <c r="AC21" i="9"/>
  <c r="AC13" i="9"/>
  <c r="AC8" i="9"/>
  <c r="AC25" i="9"/>
  <c r="AD11" i="9" l="1"/>
  <c r="AD6" i="9"/>
  <c r="AD8" i="9"/>
  <c r="AD10" i="9"/>
  <c r="AE2" i="9"/>
  <c r="AD7" i="9"/>
  <c r="AD9" i="9"/>
  <c r="AD32" i="9"/>
  <c r="AD27" i="9"/>
  <c r="AD16" i="9"/>
  <c r="AD29" i="9"/>
  <c r="AD15" i="9"/>
  <c r="AD19" i="9"/>
  <c r="AD22" i="9"/>
  <c r="AD26" i="9"/>
  <c r="AD28" i="9"/>
  <c r="AD47" i="9"/>
  <c r="AD20" i="9"/>
  <c r="AD49" i="9"/>
  <c r="AD33" i="9"/>
  <c r="AD36" i="9"/>
  <c r="AD23" i="9"/>
  <c r="AD55" i="9"/>
  <c r="AD57" i="9"/>
  <c r="AD44" i="9"/>
  <c r="AD52" i="9"/>
  <c r="AD40" i="9"/>
  <c r="AD45" i="9"/>
  <c r="AD54" i="9"/>
  <c r="AD41" i="9"/>
  <c r="AD50" i="9"/>
  <c r="AD58" i="9"/>
  <c r="AD62" i="9"/>
  <c r="AD63" i="9"/>
  <c r="AD65" i="9"/>
  <c r="AD86" i="9"/>
  <c r="AD88" i="9"/>
  <c r="AD66" i="9"/>
  <c r="AD77" i="9"/>
  <c r="AD83" i="9"/>
  <c r="AD61" i="9"/>
  <c r="AD69" i="9"/>
  <c r="AD60" i="9"/>
  <c r="AD70" i="9"/>
  <c r="AD75" i="9"/>
  <c r="AD51" i="9"/>
  <c r="AD74" i="9"/>
  <c r="AD84" i="9"/>
  <c r="AD73" i="9"/>
  <c r="AD79" i="9"/>
  <c r="AD94" i="9"/>
  <c r="AD96" i="9"/>
  <c r="AD91" i="9"/>
  <c r="AD102" i="9"/>
  <c r="AD103" i="9"/>
  <c r="AD97" i="9"/>
  <c r="AD100" i="9"/>
  <c r="AD109" i="9"/>
  <c r="AD108" i="9"/>
  <c r="AD106" i="9"/>
  <c r="AD101" i="9"/>
  <c r="AD107" i="9"/>
  <c r="AD89" i="9"/>
  <c r="AD56" i="9"/>
  <c r="AD53" i="9"/>
  <c r="AD39" i="9"/>
  <c r="AD37" i="9"/>
  <c r="AD85" i="9"/>
  <c r="AD78" i="9"/>
  <c r="AD18" i="9"/>
  <c r="AD110" i="9"/>
  <c r="AD105" i="9"/>
  <c r="AD92" i="9"/>
  <c r="AD82" i="9"/>
  <c r="AD67" i="9"/>
  <c r="AD80" i="9"/>
  <c r="AD31" i="9"/>
  <c r="AD38" i="9"/>
  <c r="AD21" i="9"/>
  <c r="AD87" i="9"/>
  <c r="AD104" i="9"/>
  <c r="AD68" i="9"/>
  <c r="AD95" i="9"/>
  <c r="AD99" i="9"/>
  <c r="AD93" i="9"/>
  <c r="AD72" i="9"/>
  <c r="AD98" i="9"/>
  <c r="AD76" i="9"/>
  <c r="AD90" i="9"/>
  <c r="AD59" i="9"/>
  <c r="AD25" i="9"/>
  <c r="AD48" i="9"/>
  <c r="AD13" i="9"/>
  <c r="AD24" i="9"/>
  <c r="AD17" i="9"/>
  <c r="AD12" i="9"/>
  <c r="AD43" i="9"/>
  <c r="AD71" i="9"/>
  <c r="AD35" i="9"/>
  <c r="AD81" i="9"/>
  <c r="AD34" i="9"/>
  <c r="AD42" i="9"/>
  <c r="AD46" i="9"/>
  <c r="AD14" i="9"/>
  <c r="AD30" i="9"/>
  <c r="AE11" i="9" l="1"/>
  <c r="AE8" i="9"/>
  <c r="AF2" i="9"/>
  <c r="AE7" i="9"/>
  <c r="AE13" i="9"/>
  <c r="AE30" i="9"/>
  <c r="AE9" i="9"/>
  <c r="AE16" i="9"/>
  <c r="AE12" i="9"/>
  <c r="AE29" i="9"/>
  <c r="AE15" i="9"/>
  <c r="AE31" i="9"/>
  <c r="AE26" i="9"/>
  <c r="AE44" i="9"/>
  <c r="AE32" i="9"/>
  <c r="AE28" i="9"/>
  <c r="AE36" i="9"/>
  <c r="AE53" i="9"/>
  <c r="AE37" i="9"/>
  <c r="AE55" i="9"/>
  <c r="AE57" i="9"/>
  <c r="AE45" i="9"/>
  <c r="AE47" i="9"/>
  <c r="AE49" i="9"/>
  <c r="AE50" i="9"/>
  <c r="AE61" i="9"/>
  <c r="AE59" i="9"/>
  <c r="AE66" i="9"/>
  <c r="AE46" i="9"/>
  <c r="AE54" i="9"/>
  <c r="AE68" i="9"/>
  <c r="AE63" i="9"/>
  <c r="AE56" i="9"/>
  <c r="AE73" i="9"/>
  <c r="AE76" i="9"/>
  <c r="AE86" i="9"/>
  <c r="AE65" i="9"/>
  <c r="AE67" i="9"/>
  <c r="AE83" i="9"/>
  <c r="AE71" i="9"/>
  <c r="AE80" i="9"/>
  <c r="AE82" i="9"/>
  <c r="AE75" i="9"/>
  <c r="AE92" i="9"/>
  <c r="AE94" i="9"/>
  <c r="AE96" i="9"/>
  <c r="AE87" i="9"/>
  <c r="AE93" i="9"/>
  <c r="AE84" i="9"/>
  <c r="AE100" i="9"/>
  <c r="AE106" i="9"/>
  <c r="AE104" i="9"/>
  <c r="AE88" i="9"/>
  <c r="AE108" i="9"/>
  <c r="AE102" i="9"/>
  <c r="AE74" i="9"/>
  <c r="AE107" i="9"/>
  <c r="AE89" i="9"/>
  <c r="AE62" i="9"/>
  <c r="AE48" i="9"/>
  <c r="AE95" i="9"/>
  <c r="AE99" i="9"/>
  <c r="AE90" i="9"/>
  <c r="AE98" i="9"/>
  <c r="AE91" i="9"/>
  <c r="AE39" i="9"/>
  <c r="AE35" i="9"/>
  <c r="AE105" i="9"/>
  <c r="AE85" i="9"/>
  <c r="AE70" i="9"/>
  <c r="AE79" i="9"/>
  <c r="AE81" i="9"/>
  <c r="AE109" i="9"/>
  <c r="AE97" i="9"/>
  <c r="AE77" i="9"/>
  <c r="AE72" i="9"/>
  <c r="AE78" i="9"/>
  <c r="AE110" i="9"/>
  <c r="AE103" i="9"/>
  <c r="AE101" i="9"/>
  <c r="AE38" i="9"/>
  <c r="AE60" i="9"/>
  <c r="AE42" i="9"/>
  <c r="AE43" i="9"/>
  <c r="AE40" i="9"/>
  <c r="AE27" i="9"/>
  <c r="AE10" i="9"/>
  <c r="AE69" i="9"/>
  <c r="AE33" i="9"/>
  <c r="AE20" i="9"/>
  <c r="AE19" i="9"/>
  <c r="AE18" i="9"/>
  <c r="AE52" i="9"/>
  <c r="AE17" i="9"/>
  <c r="AE58" i="9"/>
  <c r="AE24" i="9"/>
  <c r="AE23" i="9"/>
  <c r="AE6" i="9"/>
  <c r="AE41" i="9"/>
  <c r="AE25" i="9"/>
  <c r="AE51" i="9"/>
  <c r="AE21" i="9"/>
  <c r="AE22" i="9"/>
  <c r="AE34" i="9"/>
  <c r="AE14" i="9"/>
  <c r="AF9" i="9" l="1"/>
  <c r="AF16" i="9"/>
  <c r="AF11" i="9"/>
  <c r="AF6" i="9"/>
  <c r="AF8" i="9"/>
  <c r="AF15" i="9"/>
  <c r="AF10" i="9"/>
  <c r="AG2" i="9"/>
  <c r="AF12" i="9"/>
  <c r="AF7" i="9"/>
  <c r="AF28" i="9"/>
  <c r="AF14" i="9"/>
  <c r="AF20" i="9"/>
  <c r="AF23" i="9"/>
  <c r="AF13" i="9"/>
  <c r="AF30" i="9"/>
  <c r="AF25" i="9"/>
  <c r="AF32" i="9"/>
  <c r="AF27" i="9"/>
  <c r="AF29" i="9"/>
  <c r="AF19" i="9"/>
  <c r="AF22" i="9"/>
  <c r="AF24" i="9"/>
  <c r="AF31" i="9"/>
  <c r="AF26" i="9"/>
  <c r="AF45" i="9"/>
  <c r="AF40" i="9"/>
  <c r="AF47" i="9"/>
  <c r="AF37" i="9"/>
  <c r="AF49" i="9"/>
  <c r="AF44" i="9"/>
  <c r="AF39" i="9"/>
  <c r="AF46" i="9"/>
  <c r="AF41" i="9"/>
  <c r="AF36" i="9"/>
  <c r="AF63" i="9"/>
  <c r="AF58" i="9"/>
  <c r="AF53" i="9"/>
  <c r="AF55" i="9"/>
  <c r="AF57" i="9"/>
  <c r="AF52" i="9"/>
  <c r="AF54" i="9"/>
  <c r="AF50" i="9"/>
  <c r="AF60" i="9"/>
  <c r="AF65" i="9"/>
  <c r="AF61" i="9"/>
  <c r="AF74" i="9"/>
  <c r="AF69" i="9"/>
  <c r="AF59" i="9"/>
  <c r="AF71" i="9"/>
  <c r="AF66" i="9"/>
  <c r="AF68" i="9"/>
  <c r="AF84" i="9"/>
  <c r="AF73" i="9"/>
  <c r="AF79" i="9"/>
  <c r="AF76" i="9"/>
  <c r="AF86" i="9"/>
  <c r="AF81" i="9"/>
  <c r="AF88" i="9"/>
  <c r="AF67" i="9"/>
  <c r="AF83" i="9"/>
  <c r="AF80" i="9"/>
  <c r="AF70" i="9"/>
  <c r="AF72" i="9"/>
  <c r="AF82" i="9"/>
  <c r="AF102" i="9"/>
  <c r="AF97" i="9"/>
  <c r="AF89" i="9"/>
  <c r="AF90" i="9"/>
  <c r="AF92" i="9"/>
  <c r="AF104" i="9"/>
  <c r="AF85" i="9"/>
  <c r="AF94" i="9"/>
  <c r="AF101" i="9"/>
  <c r="AF96" i="9"/>
  <c r="AF108" i="9"/>
  <c r="AF75" i="9"/>
  <c r="AF91" i="9"/>
  <c r="AF87" i="9"/>
  <c r="AF93" i="9"/>
  <c r="AF100" i="9"/>
  <c r="AF106" i="9"/>
  <c r="AF103" i="9"/>
  <c r="AF109" i="9"/>
  <c r="AF99" i="9"/>
  <c r="AF110" i="9"/>
  <c r="AF107" i="9"/>
  <c r="AF95" i="9"/>
  <c r="AF38" i="9"/>
  <c r="AF56" i="9"/>
  <c r="AF42" i="9"/>
  <c r="AF34" i="9"/>
  <c r="AF77" i="9"/>
  <c r="AF51" i="9"/>
  <c r="AF105" i="9"/>
  <c r="AF98" i="9"/>
  <c r="AF78" i="9"/>
  <c r="AF62" i="9"/>
  <c r="AF18" i="9"/>
  <c r="AF17" i="9"/>
  <c r="AF48" i="9"/>
  <c r="AF43" i="9"/>
  <c r="AF33" i="9"/>
  <c r="AF35" i="9"/>
  <c r="AF21" i="9"/>
  <c r="AG11" i="9" l="1"/>
  <c r="AG6" i="9"/>
  <c r="AG15" i="9"/>
  <c r="AG10" i="9"/>
  <c r="AH2" i="9"/>
  <c r="AG12" i="9"/>
  <c r="AG28" i="9"/>
  <c r="AG32" i="9"/>
  <c r="AG27" i="9"/>
  <c r="AG7" i="9"/>
  <c r="AG29" i="9"/>
  <c r="AG19" i="9"/>
  <c r="AG22" i="9"/>
  <c r="AG45" i="9"/>
  <c r="AG30" i="9"/>
  <c r="AG35" i="9"/>
  <c r="AG49" i="9"/>
  <c r="AG36" i="9"/>
  <c r="AG46" i="9"/>
  <c r="AG55" i="9"/>
  <c r="AG44" i="9"/>
  <c r="AG26" i="9"/>
  <c r="AG57" i="9"/>
  <c r="AG47" i="9"/>
  <c r="AG54" i="9"/>
  <c r="AG52" i="9"/>
  <c r="AG61" i="9"/>
  <c r="AG66" i="9"/>
  <c r="AG74" i="9"/>
  <c r="AG75" i="9"/>
  <c r="AG84" i="9"/>
  <c r="AG73" i="9"/>
  <c r="AG76" i="9"/>
  <c r="AG88" i="9"/>
  <c r="AG83" i="9"/>
  <c r="AG69" i="9"/>
  <c r="AG80" i="9"/>
  <c r="AG72" i="9"/>
  <c r="AG63" i="9"/>
  <c r="AG90" i="9"/>
  <c r="AG92" i="9"/>
  <c r="AG86" i="9"/>
  <c r="AG94" i="9"/>
  <c r="AG82" i="9"/>
  <c r="AG96" i="9"/>
  <c r="AG91" i="9"/>
  <c r="AG100" i="9"/>
  <c r="AG103" i="9"/>
  <c r="AG104" i="9"/>
  <c r="AG106" i="9"/>
  <c r="AG108" i="9"/>
  <c r="AG109" i="9"/>
  <c r="AG102" i="9"/>
  <c r="AG78" i="9"/>
  <c r="AG77" i="9"/>
  <c r="AG39" i="9"/>
  <c r="AG107" i="9"/>
  <c r="AG101" i="9"/>
  <c r="AG79" i="9"/>
  <c r="AG60" i="9"/>
  <c r="AG13" i="9"/>
  <c r="AG81" i="9"/>
  <c r="AG71" i="9"/>
  <c r="AG62" i="9"/>
  <c r="AG56" i="9"/>
  <c r="AG40" i="9"/>
  <c r="AG105" i="9"/>
  <c r="AG99" i="9"/>
  <c r="AG89" i="9"/>
  <c r="AG59" i="9"/>
  <c r="AG50" i="9"/>
  <c r="AG33" i="9"/>
  <c r="AG31" i="9"/>
  <c r="AG98" i="9"/>
  <c r="AG37" i="9"/>
  <c r="AG68" i="9"/>
  <c r="AG87" i="9"/>
  <c r="AG85" i="9"/>
  <c r="AG70" i="9"/>
  <c r="AG95" i="9"/>
  <c r="AG93" i="9"/>
  <c r="AG38" i="9"/>
  <c r="AG97" i="9"/>
  <c r="AG21" i="9"/>
  <c r="AG16" i="9"/>
  <c r="AG42" i="9"/>
  <c r="AG24" i="9"/>
  <c r="AG9" i="9"/>
  <c r="AG8" i="9"/>
  <c r="AG41" i="9"/>
  <c r="AG23" i="9"/>
  <c r="AG110" i="9"/>
  <c r="AG67" i="9"/>
  <c r="AG48" i="9"/>
  <c r="AG58" i="9"/>
  <c r="AG18" i="9"/>
  <c r="AG20" i="9"/>
  <c r="AG25" i="9"/>
  <c r="AG17" i="9"/>
  <c r="AG65" i="9"/>
  <c r="AG43" i="9"/>
  <c r="AG53" i="9"/>
  <c r="AG51" i="9"/>
  <c r="AG34" i="9"/>
  <c r="AG14" i="9"/>
  <c r="AH7" i="9" l="1"/>
  <c r="AH11" i="9"/>
  <c r="AH6" i="9"/>
  <c r="AH10" i="9"/>
  <c r="AH20" i="9"/>
  <c r="AH28" i="9"/>
  <c r="AI2" i="9"/>
  <c r="AH23" i="9"/>
  <c r="AH16" i="9"/>
  <c r="AH32" i="9"/>
  <c r="AH12" i="9"/>
  <c r="AH15" i="9"/>
  <c r="AH29" i="9"/>
  <c r="AH19" i="9"/>
  <c r="AH22" i="9"/>
  <c r="AH45" i="9"/>
  <c r="AH47" i="9"/>
  <c r="AH31" i="9"/>
  <c r="AH34" i="9"/>
  <c r="AH37" i="9"/>
  <c r="AH44" i="9"/>
  <c r="AH36" i="9"/>
  <c r="AH50" i="9"/>
  <c r="AH46" i="9"/>
  <c r="AH58" i="9"/>
  <c r="AH48" i="9"/>
  <c r="AH40" i="9"/>
  <c r="AH49" i="9"/>
  <c r="AH52" i="9"/>
  <c r="AH63" i="9"/>
  <c r="AH60" i="9"/>
  <c r="AH59" i="9"/>
  <c r="AH69" i="9"/>
  <c r="AH57" i="9"/>
  <c r="AH54" i="9"/>
  <c r="AH66" i="9"/>
  <c r="AH68" i="9"/>
  <c r="AH74" i="9"/>
  <c r="AH75" i="9"/>
  <c r="AH84" i="9"/>
  <c r="AH79" i="9"/>
  <c r="AH76" i="9"/>
  <c r="AH86" i="9"/>
  <c r="AH71" i="9"/>
  <c r="AH77" i="9"/>
  <c r="AH78" i="9"/>
  <c r="AH80" i="9"/>
  <c r="AH88" i="9"/>
  <c r="AH102" i="9"/>
  <c r="AH89" i="9"/>
  <c r="AH97" i="9"/>
  <c r="AH104" i="9"/>
  <c r="AH85" i="9"/>
  <c r="AH101" i="9"/>
  <c r="AH83" i="9"/>
  <c r="AH91" i="9"/>
  <c r="AH70" i="9"/>
  <c r="AH108" i="9"/>
  <c r="AH96" i="9"/>
  <c r="AH103" i="9"/>
  <c r="AH93" i="9"/>
  <c r="AH109" i="9"/>
  <c r="AH87" i="9"/>
  <c r="AH53" i="9"/>
  <c r="AH106" i="9"/>
  <c r="AH107" i="9"/>
  <c r="AH72" i="9"/>
  <c r="AH81" i="9"/>
  <c r="AH62" i="9"/>
  <c r="AH95" i="9"/>
  <c r="AH94" i="9"/>
  <c r="AH92" i="9"/>
  <c r="AH73" i="9"/>
  <c r="AH38" i="9"/>
  <c r="AH51" i="9"/>
  <c r="AH61" i="9"/>
  <c r="AH65" i="9"/>
  <c r="AH100" i="9"/>
  <c r="AH41" i="9"/>
  <c r="AH33" i="9"/>
  <c r="AH110" i="9"/>
  <c r="AH82" i="9"/>
  <c r="AH99" i="9"/>
  <c r="AH90" i="9"/>
  <c r="AH98" i="9"/>
  <c r="AH39" i="9"/>
  <c r="AH26" i="9"/>
  <c r="AH14" i="9"/>
  <c r="AH56" i="9"/>
  <c r="AH24" i="9"/>
  <c r="AH17" i="9"/>
  <c r="AH8" i="9"/>
  <c r="AH42" i="9"/>
  <c r="AH30" i="9"/>
  <c r="AH9" i="9"/>
  <c r="AH55" i="9"/>
  <c r="AH35" i="9"/>
  <c r="AH67" i="9"/>
  <c r="AH27" i="9"/>
  <c r="AH105" i="9"/>
  <c r="AH43" i="9"/>
  <c r="AH18" i="9"/>
  <c r="AH21" i="9"/>
  <c r="AH25" i="9"/>
  <c r="AH13" i="9"/>
  <c r="AJ2" i="9" l="1"/>
  <c r="AI12" i="9"/>
  <c r="AI7" i="9"/>
  <c r="AI9" i="9"/>
  <c r="AI11" i="9"/>
  <c r="AI8" i="9"/>
  <c r="AI15" i="9"/>
  <c r="AI10" i="9"/>
  <c r="AI26" i="9"/>
  <c r="AI20" i="9"/>
  <c r="AI28" i="9"/>
  <c r="AI30" i="9"/>
  <c r="AI16" i="9"/>
  <c r="AI32" i="9"/>
  <c r="AI27" i="9"/>
  <c r="AI22" i="9"/>
  <c r="AI47" i="9"/>
  <c r="AI24" i="9"/>
  <c r="AI34" i="9"/>
  <c r="AI37" i="9"/>
  <c r="AI21" i="9"/>
  <c r="AI46" i="9"/>
  <c r="AI53" i="9"/>
  <c r="AI44" i="9"/>
  <c r="AI55" i="9"/>
  <c r="AI45" i="9"/>
  <c r="AI57" i="9"/>
  <c r="AI41" i="9"/>
  <c r="AI49" i="9"/>
  <c r="AI52" i="9"/>
  <c r="AI63" i="9"/>
  <c r="AI65" i="9"/>
  <c r="AI61" i="9"/>
  <c r="AI59" i="9"/>
  <c r="AI69" i="9"/>
  <c r="AI62" i="9"/>
  <c r="AI74" i="9"/>
  <c r="AI75" i="9"/>
  <c r="AI73" i="9"/>
  <c r="AI84" i="9"/>
  <c r="AI76" i="9"/>
  <c r="AI86" i="9"/>
  <c r="AI67" i="9"/>
  <c r="AI71" i="9"/>
  <c r="AI83" i="9"/>
  <c r="AI80" i="9"/>
  <c r="AI88" i="9"/>
  <c r="AI100" i="9"/>
  <c r="AI90" i="9"/>
  <c r="AI92" i="9"/>
  <c r="AI96" i="9"/>
  <c r="AI91" i="9"/>
  <c r="AI108" i="9"/>
  <c r="AI106" i="9"/>
  <c r="AI104" i="9"/>
  <c r="AI102" i="9"/>
  <c r="AI101" i="9"/>
  <c r="AI109" i="9"/>
  <c r="AI68" i="9"/>
  <c r="AI56" i="9"/>
  <c r="AI98" i="9"/>
  <c r="AI107" i="9"/>
  <c r="AI99" i="9"/>
  <c r="AI85" i="9"/>
  <c r="AI93" i="9"/>
  <c r="AI81" i="9"/>
  <c r="AI42" i="9"/>
  <c r="AI35" i="9"/>
  <c r="AI110" i="9"/>
  <c r="AI66" i="9"/>
  <c r="AI58" i="9"/>
  <c r="AI94" i="9"/>
  <c r="AI72" i="9"/>
  <c r="AI70" i="9"/>
  <c r="AI95" i="9"/>
  <c r="AI97" i="9"/>
  <c r="AI38" i="9"/>
  <c r="AI60" i="9"/>
  <c r="AI48" i="9"/>
  <c r="AI103" i="9"/>
  <c r="AI82" i="9"/>
  <c r="AI89" i="9"/>
  <c r="AI87" i="9"/>
  <c r="AI105" i="9"/>
  <c r="AI25" i="9"/>
  <c r="AI77" i="9"/>
  <c r="AI79" i="9"/>
  <c r="AI33" i="9"/>
  <c r="AI13" i="9"/>
  <c r="AI23" i="9"/>
  <c r="AI43" i="9"/>
  <c r="AI51" i="9"/>
  <c r="AI19" i="9"/>
  <c r="AI18" i="9"/>
  <c r="AI39" i="9"/>
  <c r="AI14" i="9"/>
  <c r="AI6" i="9"/>
  <c r="AI36" i="9"/>
  <c r="AI31" i="9"/>
  <c r="AI54" i="9"/>
  <c r="AI40" i="9"/>
  <c r="AI50" i="9"/>
  <c r="AI29" i="9"/>
  <c r="AI78" i="9"/>
  <c r="AI17" i="9"/>
  <c r="AK2" i="9" l="1"/>
  <c r="AJ9" i="9"/>
  <c r="AJ8" i="9"/>
  <c r="AJ31" i="9"/>
  <c r="AJ14" i="9"/>
  <c r="AJ26" i="9"/>
  <c r="AJ13" i="9"/>
  <c r="AJ28" i="9"/>
  <c r="AJ30" i="9"/>
  <c r="AJ16" i="9"/>
  <c r="AJ15" i="9"/>
  <c r="AJ27" i="9"/>
  <c r="AJ36" i="9"/>
  <c r="AJ45" i="9"/>
  <c r="AJ29" i="9"/>
  <c r="AJ32" i="9"/>
  <c r="AJ35" i="9"/>
  <c r="AJ10" i="9"/>
  <c r="AJ37" i="9"/>
  <c r="AJ44" i="9"/>
  <c r="AJ33" i="9"/>
  <c r="AJ50" i="9"/>
  <c r="AJ46" i="9"/>
  <c r="AJ63" i="9"/>
  <c r="AJ48" i="9"/>
  <c r="AJ47" i="9"/>
  <c r="AJ49" i="9"/>
  <c r="AJ52" i="9"/>
  <c r="AJ60" i="9"/>
  <c r="AJ58" i="9"/>
  <c r="AJ57" i="9"/>
  <c r="AJ62" i="9"/>
  <c r="AJ66" i="9"/>
  <c r="AJ55" i="9"/>
  <c r="AJ68" i="9"/>
  <c r="AJ74" i="9"/>
  <c r="AJ75" i="9"/>
  <c r="AJ73" i="9"/>
  <c r="AJ84" i="9"/>
  <c r="AJ76" i="9"/>
  <c r="AJ86" i="9"/>
  <c r="AJ81" i="9"/>
  <c r="AJ77" i="9"/>
  <c r="AJ69" i="9"/>
  <c r="AJ83" i="9"/>
  <c r="AJ88" i="9"/>
  <c r="AJ102" i="9"/>
  <c r="AJ78" i="9"/>
  <c r="AJ94" i="9"/>
  <c r="AJ96" i="9"/>
  <c r="AJ101" i="9"/>
  <c r="AJ109" i="9"/>
  <c r="AJ108" i="9"/>
  <c r="AJ107" i="9"/>
  <c r="AJ103" i="9"/>
  <c r="AJ106" i="9"/>
  <c r="AJ91" i="9"/>
  <c r="AJ110" i="9"/>
  <c r="AJ89" i="9"/>
  <c r="AJ82" i="9"/>
  <c r="AJ80" i="9"/>
  <c r="AJ85" i="9"/>
  <c r="AJ70" i="9"/>
  <c r="AJ72" i="9"/>
  <c r="AJ20" i="9"/>
  <c r="AJ105" i="9"/>
  <c r="AJ87" i="9"/>
  <c r="AJ42" i="9"/>
  <c r="AJ104" i="9"/>
  <c r="AJ90" i="9"/>
  <c r="AJ38" i="9"/>
  <c r="AJ56" i="9"/>
  <c r="AJ18" i="9"/>
  <c r="AJ25" i="9"/>
  <c r="AJ99" i="9"/>
  <c r="AJ100" i="9"/>
  <c r="AJ65" i="9"/>
  <c r="AJ53" i="9"/>
  <c r="AJ97" i="9"/>
  <c r="AJ93" i="9"/>
  <c r="AJ59" i="9"/>
  <c r="AJ61" i="9"/>
  <c r="AJ92" i="9"/>
  <c r="AJ79" i="9"/>
  <c r="AJ98" i="9"/>
  <c r="AJ24" i="9"/>
  <c r="AJ7" i="9"/>
  <c r="AJ22" i="9"/>
  <c r="AJ95" i="9"/>
  <c r="AJ43" i="9"/>
  <c r="AJ51" i="9"/>
  <c r="AJ40" i="9"/>
  <c r="AJ12" i="9"/>
  <c r="AJ34" i="9"/>
  <c r="AJ71" i="9"/>
  <c r="AJ54" i="9"/>
  <c r="AJ23" i="9"/>
  <c r="AJ67" i="9"/>
  <c r="AJ39" i="9"/>
  <c r="AJ19" i="9"/>
  <c r="AJ41" i="9"/>
  <c r="AJ17" i="9"/>
  <c r="AJ21" i="9"/>
  <c r="AJ11" i="9"/>
  <c r="AJ6" i="9"/>
  <c r="AK10" i="9" l="1"/>
  <c r="AL2" i="9"/>
  <c r="AK7" i="9"/>
  <c r="AK9" i="9"/>
  <c r="AK11" i="9"/>
  <c r="AK6" i="9"/>
  <c r="AK8" i="9"/>
  <c r="AK21" i="9"/>
  <c r="AK22" i="9"/>
  <c r="AK14" i="9"/>
  <c r="AK26" i="9"/>
  <c r="AK20" i="9"/>
  <c r="AK28" i="9"/>
  <c r="AK15" i="9"/>
  <c r="AK19" i="9"/>
  <c r="AK45" i="9"/>
  <c r="AK40" i="9"/>
  <c r="AK32" i="9"/>
  <c r="AK47" i="9"/>
  <c r="AK18" i="9"/>
  <c r="AK34" i="9"/>
  <c r="AK37" i="9"/>
  <c r="AK49" i="9"/>
  <c r="AK51" i="9"/>
  <c r="AK39" i="9"/>
  <c r="AK43" i="9"/>
  <c r="AK53" i="9"/>
  <c r="AK44" i="9"/>
  <c r="AK55" i="9"/>
  <c r="AK63" i="9"/>
  <c r="AK60" i="9"/>
  <c r="AK65" i="9"/>
  <c r="AK61" i="9"/>
  <c r="AK69" i="9"/>
  <c r="AK57" i="9"/>
  <c r="AK66" i="9"/>
  <c r="AK68" i="9"/>
  <c r="AK82" i="9"/>
  <c r="AK74" i="9"/>
  <c r="AK73" i="9"/>
  <c r="AK84" i="9"/>
  <c r="AK79" i="9"/>
  <c r="AK76" i="9"/>
  <c r="AK71" i="9"/>
  <c r="AK77" i="9"/>
  <c r="AK83" i="9"/>
  <c r="AK88" i="9"/>
  <c r="AK102" i="9"/>
  <c r="AK86" i="9"/>
  <c r="AK90" i="9"/>
  <c r="AK94" i="9"/>
  <c r="AK100" i="9"/>
  <c r="AK108" i="9"/>
  <c r="AK96" i="9"/>
  <c r="AK104" i="9"/>
  <c r="AK107" i="9"/>
  <c r="AK106" i="9"/>
  <c r="AK99" i="9"/>
  <c r="AK109" i="9"/>
  <c r="AK92" i="9"/>
  <c r="AK46" i="9"/>
  <c r="AK62" i="9"/>
  <c r="AK89" i="9"/>
  <c r="AK93" i="9"/>
  <c r="AK80" i="9"/>
  <c r="AK42" i="9"/>
  <c r="AK50" i="9"/>
  <c r="AK52" i="9"/>
  <c r="AK33" i="9"/>
  <c r="AK27" i="9"/>
  <c r="AK95" i="9"/>
  <c r="AK105" i="9"/>
  <c r="AK98" i="9"/>
  <c r="AK87" i="9"/>
  <c r="AK110" i="9"/>
  <c r="AK58" i="9"/>
  <c r="AK41" i="9"/>
  <c r="AK91" i="9"/>
  <c r="AK70" i="9"/>
  <c r="AK54" i="9"/>
  <c r="AK81" i="9"/>
  <c r="AK78" i="9"/>
  <c r="AK101" i="9"/>
  <c r="AK97" i="9"/>
  <c r="AK103" i="9"/>
  <c r="AK72" i="9"/>
  <c r="AK85" i="9"/>
  <c r="AK16" i="9"/>
  <c r="AK29" i="9"/>
  <c r="AK36" i="9"/>
  <c r="AK31" i="9"/>
  <c r="AK12" i="9"/>
  <c r="AK25" i="9"/>
  <c r="AK38" i="9"/>
  <c r="AK24" i="9"/>
  <c r="AK59" i="9"/>
  <c r="AK30" i="9"/>
  <c r="AK23" i="9"/>
  <c r="AK13" i="9"/>
  <c r="AK56" i="9"/>
  <c r="AK67" i="9"/>
  <c r="AK75" i="9"/>
  <c r="AK48" i="9"/>
  <c r="AK17" i="9"/>
  <c r="AK35" i="9"/>
  <c r="AL10" i="9" l="1"/>
  <c r="AM2" i="9"/>
  <c r="AL12" i="9"/>
  <c r="AL7" i="9"/>
  <c r="AL16" i="9"/>
  <c r="AL11" i="9"/>
  <c r="AL6" i="9"/>
  <c r="AL19" i="9"/>
  <c r="AL29" i="9"/>
  <c r="AL22" i="9"/>
  <c r="AL8" i="9"/>
  <c r="AL20" i="9"/>
  <c r="AL28" i="9"/>
  <c r="AL30" i="9"/>
  <c r="AL32" i="9"/>
  <c r="AL46" i="9"/>
  <c r="AL36" i="9"/>
  <c r="AL31" i="9"/>
  <c r="AL40" i="9"/>
  <c r="AL15" i="9"/>
  <c r="AL27" i="9"/>
  <c r="AL37" i="9"/>
  <c r="AL57" i="9"/>
  <c r="AL49" i="9"/>
  <c r="AL63" i="9"/>
  <c r="AL44" i="9"/>
  <c r="AL48" i="9"/>
  <c r="AL45" i="9"/>
  <c r="AL55" i="9"/>
  <c r="AL47" i="9"/>
  <c r="AL58" i="9"/>
  <c r="AL60" i="9"/>
  <c r="AL65" i="9"/>
  <c r="AL53" i="9"/>
  <c r="AL62" i="9"/>
  <c r="AL71" i="9"/>
  <c r="AL66" i="9"/>
  <c r="AL75" i="9"/>
  <c r="AL74" i="9"/>
  <c r="AL73" i="9"/>
  <c r="AL84" i="9"/>
  <c r="AL79" i="9"/>
  <c r="AL76" i="9"/>
  <c r="AL77" i="9"/>
  <c r="AL96" i="9"/>
  <c r="AL108" i="9"/>
  <c r="AL91" i="9"/>
  <c r="AL88" i="9"/>
  <c r="AL102" i="9"/>
  <c r="AL86" i="9"/>
  <c r="AL92" i="9"/>
  <c r="AL83" i="9"/>
  <c r="AL101" i="9"/>
  <c r="AL109" i="9"/>
  <c r="AL103" i="9"/>
  <c r="AL104" i="9"/>
  <c r="AL106" i="9"/>
  <c r="AL97" i="9"/>
  <c r="AL61" i="9"/>
  <c r="AL43" i="9"/>
  <c r="AL100" i="9"/>
  <c r="AL72" i="9"/>
  <c r="AL56" i="9"/>
  <c r="AL85" i="9"/>
  <c r="AL81" i="9"/>
  <c r="AL51" i="9"/>
  <c r="AL25" i="9"/>
  <c r="AL26" i="9"/>
  <c r="AL24" i="9"/>
  <c r="AL87" i="9"/>
  <c r="AL38" i="9"/>
  <c r="AL69" i="9"/>
  <c r="AL110" i="9"/>
  <c r="AL70" i="9"/>
  <c r="AL94" i="9"/>
  <c r="AL68" i="9"/>
  <c r="AL107" i="9"/>
  <c r="AL90" i="9"/>
  <c r="AL89" i="9"/>
  <c r="AL93" i="9"/>
  <c r="AL78" i="9"/>
  <c r="AL50" i="9"/>
  <c r="AL33" i="9"/>
  <c r="AL34" i="9"/>
  <c r="AL95" i="9"/>
  <c r="AL98" i="9"/>
  <c r="AL80" i="9"/>
  <c r="AL105" i="9"/>
  <c r="AL99" i="9"/>
  <c r="AL82" i="9"/>
  <c r="AL17" i="9"/>
  <c r="AL39" i="9"/>
  <c r="AL21" i="9"/>
  <c r="AL35" i="9"/>
  <c r="AL9" i="9"/>
  <c r="AL41" i="9"/>
  <c r="AL67" i="9"/>
  <c r="AL59" i="9"/>
  <c r="AL54" i="9"/>
  <c r="AL52" i="9"/>
  <c r="AL23" i="9"/>
  <c r="AL13" i="9"/>
  <c r="AL42" i="9"/>
  <c r="AL14" i="9"/>
  <c r="AL18" i="9"/>
  <c r="AM8" i="9" l="1"/>
  <c r="AM15" i="9"/>
  <c r="AM10" i="9"/>
  <c r="AN2" i="9"/>
  <c r="AM7" i="9"/>
  <c r="AM11" i="9"/>
  <c r="AM6" i="9"/>
  <c r="AM19" i="9"/>
  <c r="AM29" i="9"/>
  <c r="AM22" i="9"/>
  <c r="AM24" i="9"/>
  <c r="AM26" i="9"/>
  <c r="AM20" i="9"/>
  <c r="AM28" i="9"/>
  <c r="AM12" i="9"/>
  <c r="AM23" i="9"/>
  <c r="AM16" i="9"/>
  <c r="AM30" i="9"/>
  <c r="AM44" i="9"/>
  <c r="AM45" i="9"/>
  <c r="AM32" i="9"/>
  <c r="AM40" i="9"/>
  <c r="AM34" i="9"/>
  <c r="AM47" i="9"/>
  <c r="AM57" i="9"/>
  <c r="AM49" i="9"/>
  <c r="AM50" i="9"/>
  <c r="AM37" i="9"/>
  <c r="AM51" i="9"/>
  <c r="AM33" i="9"/>
  <c r="AM53" i="9"/>
  <c r="AM66" i="9"/>
  <c r="AM63" i="9"/>
  <c r="AM41" i="9"/>
  <c r="AM58" i="9"/>
  <c r="AM60" i="9"/>
  <c r="AM61" i="9"/>
  <c r="AM65" i="9"/>
  <c r="AM74" i="9"/>
  <c r="AM83" i="9"/>
  <c r="AM80" i="9"/>
  <c r="AM75" i="9"/>
  <c r="AM55" i="9"/>
  <c r="AM79" i="9"/>
  <c r="AM71" i="9"/>
  <c r="AM76" i="9"/>
  <c r="AM69" i="9"/>
  <c r="AM81" i="9"/>
  <c r="AM96" i="9"/>
  <c r="AM91" i="9"/>
  <c r="AM88" i="9"/>
  <c r="AM89" i="9"/>
  <c r="AM100" i="9"/>
  <c r="AM102" i="9"/>
  <c r="AM77" i="9"/>
  <c r="AM86" i="9"/>
  <c r="AM90" i="9"/>
  <c r="AM92" i="9"/>
  <c r="AM108" i="9"/>
  <c r="AM109" i="9"/>
  <c r="AM97" i="9"/>
  <c r="AM106" i="9"/>
  <c r="AM94" i="9"/>
  <c r="AM104" i="9"/>
  <c r="AM84" i="9"/>
  <c r="AM101" i="9"/>
  <c r="AM42" i="9"/>
  <c r="AM105" i="9"/>
  <c r="AM99" i="9"/>
  <c r="AM72" i="9"/>
  <c r="AM68" i="9"/>
  <c r="AM35" i="9"/>
  <c r="AM67" i="9"/>
  <c r="AM43" i="9"/>
  <c r="AM78" i="9"/>
  <c r="AM56" i="9"/>
  <c r="AM107" i="9"/>
  <c r="AM85" i="9"/>
  <c r="AM25" i="9"/>
  <c r="AM38" i="9"/>
  <c r="AM87" i="9"/>
  <c r="AM82" i="9"/>
  <c r="AM62" i="9"/>
  <c r="AM93" i="9"/>
  <c r="AM110" i="9"/>
  <c r="AM103" i="9"/>
  <c r="AM70" i="9"/>
  <c r="AM46" i="9"/>
  <c r="AM39" i="9"/>
  <c r="AM31" i="9"/>
  <c r="AM14" i="9"/>
  <c r="AM98" i="9"/>
  <c r="AM36" i="9"/>
  <c r="AM27" i="9"/>
  <c r="AM95" i="9"/>
  <c r="AM17" i="9"/>
  <c r="AM21" i="9"/>
  <c r="AM18" i="9"/>
  <c r="AM73" i="9"/>
  <c r="AM54" i="9"/>
  <c r="AM59" i="9"/>
  <c r="AM52" i="9"/>
  <c r="AM13" i="9"/>
  <c r="AM48" i="9"/>
  <c r="AM9" i="9"/>
  <c r="AN8" i="9" l="1"/>
  <c r="AN15" i="9"/>
  <c r="AN10" i="9"/>
  <c r="AO2" i="9"/>
  <c r="AN12" i="9"/>
  <c r="AN9" i="9"/>
  <c r="AN16" i="9"/>
  <c r="AN11" i="9"/>
  <c r="AN32" i="9"/>
  <c r="AN6" i="9"/>
  <c r="AN27" i="9"/>
  <c r="AN21" i="9"/>
  <c r="AN29" i="9"/>
  <c r="AN26" i="9"/>
  <c r="AN28" i="9"/>
  <c r="AN23" i="9"/>
  <c r="AN17" i="9"/>
  <c r="AN49" i="9"/>
  <c r="AN44" i="9"/>
  <c r="AN25" i="9"/>
  <c r="AN40" i="9"/>
  <c r="AN34" i="9"/>
  <c r="AN47" i="9"/>
  <c r="AN57" i="9"/>
  <c r="AN50" i="9"/>
  <c r="AN46" i="9"/>
  <c r="AN43" i="9"/>
  <c r="AN42" i="9"/>
  <c r="AN58" i="9"/>
  <c r="AN53" i="9"/>
  <c r="AN51" i="9"/>
  <c r="AN63" i="9"/>
  <c r="AN60" i="9"/>
  <c r="AN65" i="9"/>
  <c r="AN45" i="9"/>
  <c r="AN62" i="9"/>
  <c r="AN69" i="9"/>
  <c r="AN88" i="9"/>
  <c r="AN83" i="9"/>
  <c r="AN68" i="9"/>
  <c r="AN74" i="9"/>
  <c r="AN75" i="9"/>
  <c r="AN73" i="9"/>
  <c r="AN84" i="9"/>
  <c r="AN79" i="9"/>
  <c r="AN71" i="9"/>
  <c r="AN76" i="9"/>
  <c r="AN101" i="9"/>
  <c r="AN96" i="9"/>
  <c r="AN91" i="9"/>
  <c r="AN85" i="9"/>
  <c r="AN86" i="9"/>
  <c r="AN97" i="9"/>
  <c r="AN102" i="9"/>
  <c r="AN109" i="9"/>
  <c r="AN81" i="9"/>
  <c r="AN108" i="9"/>
  <c r="AN103" i="9"/>
  <c r="AN104" i="9"/>
  <c r="AN99" i="9"/>
  <c r="AN87" i="9"/>
  <c r="AN37" i="9"/>
  <c r="AN92" i="9"/>
  <c r="AN72" i="9"/>
  <c r="AN70" i="9"/>
  <c r="AN19" i="9"/>
  <c r="AN95" i="9"/>
  <c r="AN98" i="9"/>
  <c r="AN61" i="9"/>
  <c r="AN105" i="9"/>
  <c r="AN100" i="9"/>
  <c r="AN55" i="9"/>
  <c r="AN80" i="9"/>
  <c r="AN78" i="9"/>
  <c r="AN107" i="9"/>
  <c r="AN89" i="9"/>
  <c r="AN82" i="9"/>
  <c r="AN110" i="9"/>
  <c r="AN90" i="9"/>
  <c r="AN94" i="9"/>
  <c r="AN106" i="9"/>
  <c r="AN77" i="9"/>
  <c r="AN59" i="9"/>
  <c r="AN54" i="9"/>
  <c r="AN48" i="9"/>
  <c r="AN35" i="9"/>
  <c r="AN33" i="9"/>
  <c r="AN52" i="9"/>
  <c r="AN7" i="9"/>
  <c r="AN20" i="9"/>
  <c r="AN93" i="9"/>
  <c r="AN56" i="9"/>
  <c r="AN14" i="9"/>
  <c r="AN30" i="9"/>
  <c r="AN31" i="9"/>
  <c r="AN18" i="9"/>
  <c r="AN22" i="9"/>
  <c r="AN38" i="9"/>
  <c r="AN66" i="9"/>
  <c r="AN67" i="9"/>
  <c r="AN39" i="9"/>
  <c r="AN13" i="9"/>
  <c r="AN36" i="9"/>
  <c r="AN41" i="9"/>
  <c r="AN24" i="9"/>
  <c r="AO6" i="9" l="1"/>
  <c r="AO10" i="9"/>
  <c r="AP2" i="9"/>
  <c r="AO9" i="9"/>
  <c r="AO15" i="9"/>
  <c r="AO19" i="9"/>
  <c r="AO27" i="9"/>
  <c r="AO22" i="9"/>
  <c r="AO26" i="9"/>
  <c r="AO11" i="9"/>
  <c r="AO28" i="9"/>
  <c r="AO16" i="9"/>
  <c r="AO37" i="9"/>
  <c r="AO44" i="9"/>
  <c r="AO30" i="9"/>
  <c r="AO36" i="9"/>
  <c r="AO32" i="9"/>
  <c r="AO45" i="9"/>
  <c r="AO40" i="9"/>
  <c r="AO55" i="9"/>
  <c r="AO35" i="9"/>
  <c r="AO47" i="9"/>
  <c r="AO49" i="9"/>
  <c r="AO57" i="9"/>
  <c r="AO50" i="9"/>
  <c r="AO34" i="9"/>
  <c r="AO39" i="9"/>
  <c r="AO51" i="9"/>
  <c r="AO48" i="9"/>
  <c r="AO66" i="9"/>
  <c r="AO63" i="9"/>
  <c r="AO58" i="9"/>
  <c r="AO59" i="9"/>
  <c r="AO61" i="9"/>
  <c r="AO53" i="9"/>
  <c r="AO65" i="9"/>
  <c r="AO62" i="9"/>
  <c r="AO83" i="9"/>
  <c r="AO78" i="9"/>
  <c r="AO74" i="9"/>
  <c r="AO75" i="9"/>
  <c r="AO82" i="9"/>
  <c r="AO73" i="9"/>
  <c r="AO84" i="9"/>
  <c r="AO79" i="9"/>
  <c r="AO94" i="9"/>
  <c r="AO96" i="9"/>
  <c r="AO69" i="9"/>
  <c r="AO88" i="9"/>
  <c r="AO100" i="9"/>
  <c r="AO90" i="9"/>
  <c r="AO76" i="9"/>
  <c r="AO86" i="9"/>
  <c r="AO102" i="9"/>
  <c r="AO109" i="9"/>
  <c r="AO108" i="9"/>
  <c r="AO104" i="9"/>
  <c r="AO106" i="9"/>
  <c r="AO92" i="9"/>
  <c r="AO33" i="9"/>
  <c r="AO97" i="9"/>
  <c r="AO101" i="9"/>
  <c r="AO56" i="9"/>
  <c r="AO54" i="9"/>
  <c r="AO70" i="9"/>
  <c r="AO38" i="9"/>
  <c r="AO87" i="9"/>
  <c r="AO89" i="9"/>
  <c r="AO68" i="9"/>
  <c r="AO93" i="9"/>
  <c r="AO103" i="9"/>
  <c r="AO91" i="9"/>
  <c r="AO72" i="9"/>
  <c r="AO80" i="9"/>
  <c r="AO41" i="9"/>
  <c r="AO107" i="9"/>
  <c r="AO99" i="9"/>
  <c r="AO60" i="9"/>
  <c r="AO95" i="9"/>
  <c r="AO105" i="9"/>
  <c r="AO98" i="9"/>
  <c r="AO110" i="9"/>
  <c r="AO85" i="9"/>
  <c r="AO77" i="9"/>
  <c r="AO81" i="9"/>
  <c r="AO71" i="9"/>
  <c r="AO13" i="9"/>
  <c r="AO52" i="9"/>
  <c r="AO24" i="9"/>
  <c r="AO17" i="9"/>
  <c r="AO8" i="9"/>
  <c r="AO20" i="9"/>
  <c r="AO23" i="9"/>
  <c r="AO18" i="9"/>
  <c r="AO12" i="9"/>
  <c r="AO42" i="9"/>
  <c r="AO46" i="9"/>
  <c r="AO31" i="9"/>
  <c r="AO7" i="9"/>
  <c r="AO29" i="9"/>
  <c r="AO43" i="9"/>
  <c r="AO14" i="9"/>
  <c r="AO67" i="9"/>
  <c r="AO21" i="9"/>
  <c r="AO25" i="9"/>
  <c r="AP11" i="9" l="1"/>
  <c r="AP6" i="9"/>
  <c r="AP8" i="9"/>
  <c r="AP10" i="9"/>
  <c r="AQ2" i="9"/>
  <c r="AP7" i="9"/>
  <c r="AP9" i="9"/>
  <c r="AP15" i="9"/>
  <c r="AP32" i="9"/>
  <c r="AP19" i="9"/>
  <c r="AP27" i="9"/>
  <c r="AP29" i="9"/>
  <c r="AP22" i="9"/>
  <c r="AP20" i="9"/>
  <c r="AP26" i="9"/>
  <c r="AP28" i="9"/>
  <c r="AP47" i="9"/>
  <c r="AP49" i="9"/>
  <c r="AP16" i="9"/>
  <c r="AP36" i="9"/>
  <c r="AP41" i="9"/>
  <c r="AP45" i="9"/>
  <c r="AP55" i="9"/>
  <c r="AP57" i="9"/>
  <c r="AP50" i="9"/>
  <c r="AP52" i="9"/>
  <c r="AP23" i="9"/>
  <c r="AP54" i="9"/>
  <c r="AP40" i="9"/>
  <c r="AP43" i="9"/>
  <c r="AP44" i="9"/>
  <c r="AP51" i="9"/>
  <c r="AP62" i="9"/>
  <c r="AP48" i="9"/>
  <c r="AP63" i="9"/>
  <c r="AP58" i="9"/>
  <c r="AP60" i="9"/>
  <c r="AP61" i="9"/>
  <c r="AP69" i="9"/>
  <c r="AP86" i="9"/>
  <c r="AP88" i="9"/>
  <c r="AP83" i="9"/>
  <c r="AP66" i="9"/>
  <c r="AP74" i="9"/>
  <c r="AP75" i="9"/>
  <c r="AP73" i="9"/>
  <c r="AP84" i="9"/>
  <c r="AP87" i="9"/>
  <c r="AP94" i="9"/>
  <c r="AP79" i="9"/>
  <c r="AP96" i="9"/>
  <c r="AP91" i="9"/>
  <c r="AP89" i="9"/>
  <c r="AP90" i="9"/>
  <c r="AP102" i="9"/>
  <c r="AP101" i="9"/>
  <c r="AP100" i="9"/>
  <c r="AP97" i="9"/>
  <c r="AP107" i="9"/>
  <c r="AP103" i="9"/>
  <c r="AP108" i="9"/>
  <c r="AP106" i="9"/>
  <c r="AP42" i="9"/>
  <c r="AP46" i="9"/>
  <c r="AP56" i="9"/>
  <c r="AP105" i="9"/>
  <c r="AP85" i="9"/>
  <c r="AP78" i="9"/>
  <c r="AP59" i="9"/>
  <c r="AP24" i="9"/>
  <c r="AP109" i="9"/>
  <c r="AP92" i="9"/>
  <c r="AP82" i="9"/>
  <c r="AP67" i="9"/>
  <c r="AP110" i="9"/>
  <c r="AP80" i="9"/>
  <c r="AP104" i="9"/>
  <c r="AP68" i="9"/>
  <c r="AP33" i="9"/>
  <c r="AP35" i="9"/>
  <c r="AP38" i="9"/>
  <c r="AP65" i="9"/>
  <c r="AP93" i="9"/>
  <c r="AP72" i="9"/>
  <c r="AP77" i="9"/>
  <c r="AP95" i="9"/>
  <c r="AP99" i="9"/>
  <c r="AP70" i="9"/>
  <c r="AP81" i="9"/>
  <c r="AP37" i="9"/>
  <c r="AP18" i="9"/>
  <c r="AP39" i="9"/>
  <c r="AP25" i="9"/>
  <c r="AP12" i="9"/>
  <c r="AP76" i="9"/>
  <c r="AP31" i="9"/>
  <c r="AP13" i="9"/>
  <c r="AP98" i="9"/>
  <c r="AP17" i="9"/>
  <c r="AP71" i="9"/>
  <c r="AP53" i="9"/>
  <c r="AP21" i="9"/>
  <c r="AP30" i="9"/>
  <c r="AP34" i="9"/>
  <c r="AP14" i="9"/>
  <c r="AQ11" i="9" l="1"/>
  <c r="AQ8" i="9"/>
  <c r="AR2" i="9"/>
  <c r="AQ7" i="9"/>
  <c r="AQ16" i="9"/>
  <c r="AQ17" i="9"/>
  <c r="AQ30" i="9"/>
  <c r="AQ15" i="9"/>
  <c r="AQ9" i="9"/>
  <c r="AQ13" i="9"/>
  <c r="AQ29" i="9"/>
  <c r="AQ12" i="9"/>
  <c r="AQ26" i="9"/>
  <c r="AQ34" i="9"/>
  <c r="AQ44" i="9"/>
  <c r="AQ28" i="9"/>
  <c r="AQ31" i="9"/>
  <c r="AQ36" i="9"/>
  <c r="AQ32" i="9"/>
  <c r="AQ45" i="9"/>
  <c r="AQ53" i="9"/>
  <c r="AQ47" i="9"/>
  <c r="AQ55" i="9"/>
  <c r="AQ49" i="9"/>
  <c r="AQ37" i="9"/>
  <c r="AQ46" i="9"/>
  <c r="AQ57" i="9"/>
  <c r="AQ50" i="9"/>
  <c r="AQ51" i="9"/>
  <c r="AQ66" i="9"/>
  <c r="AQ68" i="9"/>
  <c r="AQ63" i="9"/>
  <c r="AQ54" i="9"/>
  <c r="AQ61" i="9"/>
  <c r="AQ65" i="9"/>
  <c r="AQ76" i="9"/>
  <c r="AQ86" i="9"/>
  <c r="AQ77" i="9"/>
  <c r="AQ83" i="9"/>
  <c r="AQ67" i="9"/>
  <c r="AQ80" i="9"/>
  <c r="AQ74" i="9"/>
  <c r="AQ75" i="9"/>
  <c r="AQ82" i="9"/>
  <c r="AQ73" i="9"/>
  <c r="AQ84" i="9"/>
  <c r="AQ92" i="9"/>
  <c r="AQ87" i="9"/>
  <c r="AQ94" i="9"/>
  <c r="AQ96" i="9"/>
  <c r="AQ88" i="9"/>
  <c r="AQ93" i="9"/>
  <c r="AQ71" i="9"/>
  <c r="AQ89" i="9"/>
  <c r="AQ90" i="9"/>
  <c r="AQ102" i="9"/>
  <c r="AQ100" i="9"/>
  <c r="AQ108" i="9"/>
  <c r="AQ106" i="9"/>
  <c r="AQ104" i="9"/>
  <c r="AQ43" i="9"/>
  <c r="AQ91" i="9"/>
  <c r="AQ59" i="9"/>
  <c r="AQ78" i="9"/>
  <c r="AQ62" i="9"/>
  <c r="AQ95" i="9"/>
  <c r="AQ99" i="9"/>
  <c r="AQ69" i="9"/>
  <c r="AQ58" i="9"/>
  <c r="AQ33" i="9"/>
  <c r="AQ20" i="9"/>
  <c r="AQ98" i="9"/>
  <c r="AQ79" i="9"/>
  <c r="AQ42" i="9"/>
  <c r="AQ81" i="9"/>
  <c r="AQ56" i="9"/>
  <c r="AQ105" i="9"/>
  <c r="AQ85" i="9"/>
  <c r="AQ97" i="9"/>
  <c r="AQ70" i="9"/>
  <c r="AQ40" i="9"/>
  <c r="AQ110" i="9"/>
  <c r="AQ109" i="9"/>
  <c r="AQ103" i="9"/>
  <c r="AQ101" i="9"/>
  <c r="AQ72" i="9"/>
  <c r="AQ107" i="9"/>
  <c r="AQ27" i="9"/>
  <c r="AQ60" i="9"/>
  <c r="AQ48" i="9"/>
  <c r="AQ52" i="9"/>
  <c r="AQ10" i="9"/>
  <c r="AQ35" i="9"/>
  <c r="AQ24" i="9"/>
  <c r="AQ19" i="9"/>
  <c r="AQ18" i="9"/>
  <c r="AQ23" i="9"/>
  <c r="AQ6" i="9"/>
  <c r="AQ41" i="9"/>
  <c r="AQ39" i="9"/>
  <c r="AQ14" i="9"/>
  <c r="AQ25" i="9"/>
  <c r="AQ38" i="9"/>
  <c r="AQ22" i="9"/>
  <c r="AQ21" i="9"/>
  <c r="AR9" i="9" l="1"/>
  <c r="AR16" i="9"/>
  <c r="AR11" i="9"/>
  <c r="AR6" i="9"/>
  <c r="AR8" i="9"/>
  <c r="AR15" i="9"/>
  <c r="AR10" i="9"/>
  <c r="AS2" i="9"/>
  <c r="AR12" i="9"/>
  <c r="AR7" i="9"/>
  <c r="AR28" i="9"/>
  <c r="AR23" i="9"/>
  <c r="AR30" i="9"/>
  <c r="AR18" i="9"/>
  <c r="AR25" i="9"/>
  <c r="AR19" i="9"/>
  <c r="AR32" i="9"/>
  <c r="AR27" i="9"/>
  <c r="AR13" i="9"/>
  <c r="AR14" i="9"/>
  <c r="AR22" i="9"/>
  <c r="AR29" i="9"/>
  <c r="AR24" i="9"/>
  <c r="AR31" i="9"/>
  <c r="AR26" i="9"/>
  <c r="AR45" i="9"/>
  <c r="AR40" i="9"/>
  <c r="AR47" i="9"/>
  <c r="AR37" i="9"/>
  <c r="AR49" i="9"/>
  <c r="AR44" i="9"/>
  <c r="AR39" i="9"/>
  <c r="AR46" i="9"/>
  <c r="AR36" i="9"/>
  <c r="AR63" i="9"/>
  <c r="AR41" i="9"/>
  <c r="AR48" i="9"/>
  <c r="AR58" i="9"/>
  <c r="AR53" i="9"/>
  <c r="AR55" i="9"/>
  <c r="AR57" i="9"/>
  <c r="AR50" i="9"/>
  <c r="AR52" i="9"/>
  <c r="AR54" i="9"/>
  <c r="AR43" i="9"/>
  <c r="AR74" i="9"/>
  <c r="AR69" i="9"/>
  <c r="AR71" i="9"/>
  <c r="AR66" i="9"/>
  <c r="AR68" i="9"/>
  <c r="AR60" i="9"/>
  <c r="AR61" i="9"/>
  <c r="AR65" i="9"/>
  <c r="AR84" i="9"/>
  <c r="AR76" i="9"/>
  <c r="AR79" i="9"/>
  <c r="AR86" i="9"/>
  <c r="AR81" i="9"/>
  <c r="AR88" i="9"/>
  <c r="AR83" i="9"/>
  <c r="AR67" i="9"/>
  <c r="AR80" i="9"/>
  <c r="AR75" i="9"/>
  <c r="AR82" i="9"/>
  <c r="AR102" i="9"/>
  <c r="AR73" i="9"/>
  <c r="AR97" i="9"/>
  <c r="AR92" i="9"/>
  <c r="AR104" i="9"/>
  <c r="AR94" i="9"/>
  <c r="AR101" i="9"/>
  <c r="AR96" i="9"/>
  <c r="AR108" i="9"/>
  <c r="AR91" i="9"/>
  <c r="AR85" i="9"/>
  <c r="AR93" i="9"/>
  <c r="AR100" i="9"/>
  <c r="AR99" i="9"/>
  <c r="AR106" i="9"/>
  <c r="AR107" i="9"/>
  <c r="AR109" i="9"/>
  <c r="AR103" i="9"/>
  <c r="AR110" i="9"/>
  <c r="AR33" i="9"/>
  <c r="AR42" i="9"/>
  <c r="AR105" i="9"/>
  <c r="AR89" i="9"/>
  <c r="AR87" i="9"/>
  <c r="AR72" i="9"/>
  <c r="AR70" i="9"/>
  <c r="AR51" i="9"/>
  <c r="AR21" i="9"/>
  <c r="AR95" i="9"/>
  <c r="AR77" i="9"/>
  <c r="AR38" i="9"/>
  <c r="AR78" i="9"/>
  <c r="AR98" i="9"/>
  <c r="AR90" i="9"/>
  <c r="AR59" i="9"/>
  <c r="AR20" i="9"/>
  <c r="AR35" i="9"/>
  <c r="AR56" i="9"/>
  <c r="AR62" i="9"/>
  <c r="AR34" i="9"/>
  <c r="AR17" i="9"/>
  <c r="AS9" i="9" l="1"/>
  <c r="AS11" i="9"/>
  <c r="AS6" i="9"/>
  <c r="AS15" i="9"/>
  <c r="AS10" i="9"/>
  <c r="AT2" i="9"/>
  <c r="AS12" i="9"/>
  <c r="AS28" i="9"/>
  <c r="AS19" i="9"/>
  <c r="AS32" i="9"/>
  <c r="AS27" i="9"/>
  <c r="AS22" i="9"/>
  <c r="AS29" i="9"/>
  <c r="AS7" i="9"/>
  <c r="AS26" i="9"/>
  <c r="AS45" i="9"/>
  <c r="AS35" i="9"/>
  <c r="AS30" i="9"/>
  <c r="AS49" i="9"/>
  <c r="AS36" i="9"/>
  <c r="AS47" i="9"/>
  <c r="AS55" i="9"/>
  <c r="AS46" i="9"/>
  <c r="AS57" i="9"/>
  <c r="AS54" i="9"/>
  <c r="AS44" i="9"/>
  <c r="AS52" i="9"/>
  <c r="AS43" i="9"/>
  <c r="AS66" i="9"/>
  <c r="AS63" i="9"/>
  <c r="AS61" i="9"/>
  <c r="AS73" i="9"/>
  <c r="AS69" i="9"/>
  <c r="AS84" i="9"/>
  <c r="AS76" i="9"/>
  <c r="AS65" i="9"/>
  <c r="AS88" i="9"/>
  <c r="AS83" i="9"/>
  <c r="AS80" i="9"/>
  <c r="AS74" i="9"/>
  <c r="AS90" i="9"/>
  <c r="AS92" i="9"/>
  <c r="AS94" i="9"/>
  <c r="AS96" i="9"/>
  <c r="AS75" i="9"/>
  <c r="AS82" i="9"/>
  <c r="AS91" i="9"/>
  <c r="AS106" i="9"/>
  <c r="AS86" i="9"/>
  <c r="AS102" i="9"/>
  <c r="AS100" i="9"/>
  <c r="AS109" i="9"/>
  <c r="AS103" i="9"/>
  <c r="AS108" i="9"/>
  <c r="AS104" i="9"/>
  <c r="AS34" i="9"/>
  <c r="AS101" i="9"/>
  <c r="AS79" i="9"/>
  <c r="AS107" i="9"/>
  <c r="AS87" i="9"/>
  <c r="AS81" i="9"/>
  <c r="AS71" i="9"/>
  <c r="AS58" i="9"/>
  <c r="AS105" i="9"/>
  <c r="AS60" i="9"/>
  <c r="AS110" i="9"/>
  <c r="AS48" i="9"/>
  <c r="AS77" i="9"/>
  <c r="AS72" i="9"/>
  <c r="AS62" i="9"/>
  <c r="AS56" i="9"/>
  <c r="AS37" i="9"/>
  <c r="AS99" i="9"/>
  <c r="AS89" i="9"/>
  <c r="AS59" i="9"/>
  <c r="AS50" i="9"/>
  <c r="AS53" i="9"/>
  <c r="AS41" i="9"/>
  <c r="AS33" i="9"/>
  <c r="AS24" i="9"/>
  <c r="AS98" i="9"/>
  <c r="AS78" i="9"/>
  <c r="AS68" i="9"/>
  <c r="AS93" i="9"/>
  <c r="AS85" i="9"/>
  <c r="AS97" i="9"/>
  <c r="AS70" i="9"/>
  <c r="AS95" i="9"/>
  <c r="AS14" i="9"/>
  <c r="AS23" i="9"/>
  <c r="AS42" i="9"/>
  <c r="AS38" i="9"/>
  <c r="AS31" i="9"/>
  <c r="AS67" i="9"/>
  <c r="AS13" i="9"/>
  <c r="AS25" i="9"/>
  <c r="AS21" i="9"/>
  <c r="AS18" i="9"/>
  <c r="AS8" i="9"/>
  <c r="AS40" i="9"/>
  <c r="AS39" i="9"/>
  <c r="AS20" i="9"/>
  <c r="AS17" i="9"/>
  <c r="AS51" i="9"/>
  <c r="AS16" i="9"/>
  <c r="AT7" i="9" l="1"/>
  <c r="AT11" i="9"/>
  <c r="AT6" i="9"/>
  <c r="AT10" i="9"/>
  <c r="AT16" i="9"/>
  <c r="AT28" i="9"/>
  <c r="AT15" i="9"/>
  <c r="AT17" i="9"/>
  <c r="AT23" i="9"/>
  <c r="AU2" i="9"/>
  <c r="AT19" i="9"/>
  <c r="AT32" i="9"/>
  <c r="AT22" i="9"/>
  <c r="AT29" i="9"/>
  <c r="AT12" i="9"/>
  <c r="AT20" i="9"/>
  <c r="AT45" i="9"/>
  <c r="AT33" i="9"/>
  <c r="AT34" i="9"/>
  <c r="AT47" i="9"/>
  <c r="AT37" i="9"/>
  <c r="AT44" i="9"/>
  <c r="AT39" i="9"/>
  <c r="AT31" i="9"/>
  <c r="AT36" i="9"/>
  <c r="AT48" i="9"/>
  <c r="AT58" i="9"/>
  <c r="AT49" i="9"/>
  <c r="AT46" i="9"/>
  <c r="AT52" i="9"/>
  <c r="AT40" i="9"/>
  <c r="AT65" i="9"/>
  <c r="AT50" i="9"/>
  <c r="AT69" i="9"/>
  <c r="AT66" i="9"/>
  <c r="AT54" i="9"/>
  <c r="AT57" i="9"/>
  <c r="AT60" i="9"/>
  <c r="AT63" i="9"/>
  <c r="AT71" i="9"/>
  <c r="AT75" i="9"/>
  <c r="AT84" i="9"/>
  <c r="AT76" i="9"/>
  <c r="AT79" i="9"/>
  <c r="AT68" i="9"/>
  <c r="AT86" i="9"/>
  <c r="AT80" i="9"/>
  <c r="AT74" i="9"/>
  <c r="AT90" i="9"/>
  <c r="AT102" i="9"/>
  <c r="AT97" i="9"/>
  <c r="AT104" i="9"/>
  <c r="AT101" i="9"/>
  <c r="AT88" i="9"/>
  <c r="AT85" i="9"/>
  <c r="AT91" i="9"/>
  <c r="AT83" i="9"/>
  <c r="AT89" i="9"/>
  <c r="AT96" i="9"/>
  <c r="AT109" i="9"/>
  <c r="AT93" i="9"/>
  <c r="AT107" i="9"/>
  <c r="AT108" i="9"/>
  <c r="AT103" i="9"/>
  <c r="AT81" i="9"/>
  <c r="AT62" i="9"/>
  <c r="AT42" i="9"/>
  <c r="AT43" i="9"/>
  <c r="AT94" i="9"/>
  <c r="AT92" i="9"/>
  <c r="AT106" i="9"/>
  <c r="AT72" i="9"/>
  <c r="AT25" i="9"/>
  <c r="AT30" i="9"/>
  <c r="AT95" i="9"/>
  <c r="AT105" i="9"/>
  <c r="AT100" i="9"/>
  <c r="AT73" i="9"/>
  <c r="AT38" i="9"/>
  <c r="AT61" i="9"/>
  <c r="AT41" i="9"/>
  <c r="AT110" i="9"/>
  <c r="AT59" i="9"/>
  <c r="AT67" i="9"/>
  <c r="AT70" i="9"/>
  <c r="AT82" i="9"/>
  <c r="AT99" i="9"/>
  <c r="AT87" i="9"/>
  <c r="AT51" i="9"/>
  <c r="AT18" i="9"/>
  <c r="AT14" i="9"/>
  <c r="AT8" i="9"/>
  <c r="AT78" i="9"/>
  <c r="AT24" i="9"/>
  <c r="AT26" i="9"/>
  <c r="AT77" i="9"/>
  <c r="AT56" i="9"/>
  <c r="AT55" i="9"/>
  <c r="AT35" i="9"/>
  <c r="AT98" i="9"/>
  <c r="AT9" i="9"/>
  <c r="AT53" i="9"/>
  <c r="AT27" i="9"/>
  <c r="AT21" i="9"/>
  <c r="AT13" i="9"/>
  <c r="AV2" i="9" l="1"/>
  <c r="AU12" i="9"/>
  <c r="AU7" i="9"/>
  <c r="AU9" i="9"/>
  <c r="AU11" i="9"/>
  <c r="AU8" i="9"/>
  <c r="AU15" i="9"/>
  <c r="AU10" i="9"/>
  <c r="AU26" i="9"/>
  <c r="AU16" i="9"/>
  <c r="AU28" i="9"/>
  <c r="AU30" i="9"/>
  <c r="AU32" i="9"/>
  <c r="AU27" i="9"/>
  <c r="AU22" i="9"/>
  <c r="AU29" i="9"/>
  <c r="AU47" i="9"/>
  <c r="AU37" i="9"/>
  <c r="AU24" i="9"/>
  <c r="AU44" i="9"/>
  <c r="AU41" i="9"/>
  <c r="AU45" i="9"/>
  <c r="AU53" i="9"/>
  <c r="AU49" i="9"/>
  <c r="AU55" i="9"/>
  <c r="AU46" i="9"/>
  <c r="AU57" i="9"/>
  <c r="AU52" i="9"/>
  <c r="AU62" i="9"/>
  <c r="AU69" i="9"/>
  <c r="AU59" i="9"/>
  <c r="AU63" i="9"/>
  <c r="AU74" i="9"/>
  <c r="AU71" i="9"/>
  <c r="AU73" i="9"/>
  <c r="AU75" i="9"/>
  <c r="AU84" i="9"/>
  <c r="AU76" i="9"/>
  <c r="AU86" i="9"/>
  <c r="AU61" i="9"/>
  <c r="AU42" i="9"/>
  <c r="AU83" i="9"/>
  <c r="AU67" i="9"/>
  <c r="AU78" i="9"/>
  <c r="AU100" i="9"/>
  <c r="AU80" i="9"/>
  <c r="AU90" i="9"/>
  <c r="AU92" i="9"/>
  <c r="AU88" i="9"/>
  <c r="AU96" i="9"/>
  <c r="AU91" i="9"/>
  <c r="AU106" i="9"/>
  <c r="AU108" i="9"/>
  <c r="AU101" i="9"/>
  <c r="AU102" i="9"/>
  <c r="AU109" i="9"/>
  <c r="AU104" i="9"/>
  <c r="AU98" i="9"/>
  <c r="AU93" i="9"/>
  <c r="AU77" i="9"/>
  <c r="AU81" i="9"/>
  <c r="AU56" i="9"/>
  <c r="AU99" i="9"/>
  <c r="AU107" i="9"/>
  <c r="AU85" i="9"/>
  <c r="AU65" i="9"/>
  <c r="AU51" i="9"/>
  <c r="AU23" i="9"/>
  <c r="AU66" i="9"/>
  <c r="AU94" i="9"/>
  <c r="AU70" i="9"/>
  <c r="AU43" i="9"/>
  <c r="AU110" i="9"/>
  <c r="AU97" i="9"/>
  <c r="AU103" i="9"/>
  <c r="AU72" i="9"/>
  <c r="AU82" i="9"/>
  <c r="AU95" i="9"/>
  <c r="AU38" i="9"/>
  <c r="AU60" i="9"/>
  <c r="AU89" i="9"/>
  <c r="AU87" i="9"/>
  <c r="AU79" i="9"/>
  <c r="AU35" i="9"/>
  <c r="AU25" i="9"/>
  <c r="AU31" i="9"/>
  <c r="AU20" i="9"/>
  <c r="AU14" i="9"/>
  <c r="AU13" i="9"/>
  <c r="AU33" i="9"/>
  <c r="AU17" i="9"/>
  <c r="AU48" i="9"/>
  <c r="AU39" i="9"/>
  <c r="AU21" i="9"/>
  <c r="AU19" i="9"/>
  <c r="AU6" i="9"/>
  <c r="AU58" i="9"/>
  <c r="AU54" i="9"/>
  <c r="AU36" i="9"/>
  <c r="AU68" i="9"/>
  <c r="AU34" i="9"/>
  <c r="AU18" i="9"/>
  <c r="AU50" i="9"/>
  <c r="AU105" i="9"/>
  <c r="AU40" i="9"/>
  <c r="AW2" i="9" l="1"/>
  <c r="AV9" i="9"/>
  <c r="AV8" i="9"/>
  <c r="AV10" i="9"/>
  <c r="AV20" i="9"/>
  <c r="AV31" i="9"/>
  <c r="AV26" i="9"/>
  <c r="AV16" i="9"/>
  <c r="AV15" i="9"/>
  <c r="AV28" i="9"/>
  <c r="AV30" i="9"/>
  <c r="AV13" i="9"/>
  <c r="AV14" i="9"/>
  <c r="AV27" i="9"/>
  <c r="AV36" i="9"/>
  <c r="AV22" i="9"/>
  <c r="AV45" i="9"/>
  <c r="AV29" i="9"/>
  <c r="AV35" i="9"/>
  <c r="AV37" i="9"/>
  <c r="AV44" i="9"/>
  <c r="AV32" i="9"/>
  <c r="AV63" i="9"/>
  <c r="AV47" i="9"/>
  <c r="AV49" i="9"/>
  <c r="AV46" i="9"/>
  <c r="AV50" i="9"/>
  <c r="AV55" i="9"/>
  <c r="AV65" i="9"/>
  <c r="AV52" i="9"/>
  <c r="AV58" i="9"/>
  <c r="AV66" i="9"/>
  <c r="AV57" i="9"/>
  <c r="AV60" i="9"/>
  <c r="AV74" i="9"/>
  <c r="AV69" i="9"/>
  <c r="AV73" i="9"/>
  <c r="AV75" i="9"/>
  <c r="AV84" i="9"/>
  <c r="AV68" i="9"/>
  <c r="AV76" i="9"/>
  <c r="AV86" i="9"/>
  <c r="AV77" i="9"/>
  <c r="AV81" i="9"/>
  <c r="AV83" i="9"/>
  <c r="AV102" i="9"/>
  <c r="AV94" i="9"/>
  <c r="AV85" i="9"/>
  <c r="AV88" i="9"/>
  <c r="AV96" i="9"/>
  <c r="AV108" i="9"/>
  <c r="AV106" i="9"/>
  <c r="AV103" i="9"/>
  <c r="AV101" i="9"/>
  <c r="AV109" i="9"/>
  <c r="AV91" i="9"/>
  <c r="AV95" i="9"/>
  <c r="AV98" i="9"/>
  <c r="AV107" i="9"/>
  <c r="AV82" i="9"/>
  <c r="AV80" i="9"/>
  <c r="AV33" i="9"/>
  <c r="AV110" i="9"/>
  <c r="AV72" i="9"/>
  <c r="AV62" i="9"/>
  <c r="AV41" i="9"/>
  <c r="AV18" i="9"/>
  <c r="AV70" i="9"/>
  <c r="AV104" i="9"/>
  <c r="AV100" i="9"/>
  <c r="AV42" i="9"/>
  <c r="AV53" i="9"/>
  <c r="AV34" i="9"/>
  <c r="AV105" i="9"/>
  <c r="AV87" i="9"/>
  <c r="AV97" i="9"/>
  <c r="AV93" i="9"/>
  <c r="AV56" i="9"/>
  <c r="AV51" i="9"/>
  <c r="AV99" i="9"/>
  <c r="AV38" i="9"/>
  <c r="AV67" i="9"/>
  <c r="AV92" i="9"/>
  <c r="AV90" i="9"/>
  <c r="AV79" i="9"/>
  <c r="AV61" i="9"/>
  <c r="AV78" i="9"/>
  <c r="AV24" i="9"/>
  <c r="AV7" i="9"/>
  <c r="AV11" i="9"/>
  <c r="AV40" i="9"/>
  <c r="AV25" i="9"/>
  <c r="AV17" i="9"/>
  <c r="AV71" i="9"/>
  <c r="AV59" i="9"/>
  <c r="AV43" i="9"/>
  <c r="AV48" i="9"/>
  <c r="AV54" i="9"/>
  <c r="AV23" i="9"/>
  <c r="AV12" i="9"/>
  <c r="AV89" i="9"/>
  <c r="AV39" i="9"/>
  <c r="AV19" i="9"/>
  <c r="AV6" i="9"/>
  <c r="AV21" i="9"/>
  <c r="AW10" i="9" l="1"/>
  <c r="AX2" i="9"/>
  <c r="AW7" i="9"/>
  <c r="AW9" i="9"/>
  <c r="AW11" i="9"/>
  <c r="AW6" i="9"/>
  <c r="AW8" i="9"/>
  <c r="AW24" i="9"/>
  <c r="AW20" i="9"/>
  <c r="AW26" i="9"/>
  <c r="AW15" i="9"/>
  <c r="AW28" i="9"/>
  <c r="AW19" i="9"/>
  <c r="AW32" i="9"/>
  <c r="AW45" i="9"/>
  <c r="AW40" i="9"/>
  <c r="AW47" i="9"/>
  <c r="AW21" i="9"/>
  <c r="AW37" i="9"/>
  <c r="AW44" i="9"/>
  <c r="AW51" i="9"/>
  <c r="AW53" i="9"/>
  <c r="AW39" i="9"/>
  <c r="AW49" i="9"/>
  <c r="AW55" i="9"/>
  <c r="AW61" i="9"/>
  <c r="AW65" i="9"/>
  <c r="AW69" i="9"/>
  <c r="AW66" i="9"/>
  <c r="AW63" i="9"/>
  <c r="AW71" i="9"/>
  <c r="AW74" i="9"/>
  <c r="AW73" i="9"/>
  <c r="AW82" i="9"/>
  <c r="AW84" i="9"/>
  <c r="AW68" i="9"/>
  <c r="AW76" i="9"/>
  <c r="AW79" i="9"/>
  <c r="AW77" i="9"/>
  <c r="AW57" i="9"/>
  <c r="AW60" i="9"/>
  <c r="AW83" i="9"/>
  <c r="AW86" i="9"/>
  <c r="AW90" i="9"/>
  <c r="AW102" i="9"/>
  <c r="AW78" i="9"/>
  <c r="AW94" i="9"/>
  <c r="AW101" i="9"/>
  <c r="AW104" i="9"/>
  <c r="AW108" i="9"/>
  <c r="AW106" i="9"/>
  <c r="AW96" i="9"/>
  <c r="AW100" i="9"/>
  <c r="AW88" i="9"/>
  <c r="AW107" i="9"/>
  <c r="AW38" i="9"/>
  <c r="AW62" i="9"/>
  <c r="AW59" i="9"/>
  <c r="AW48" i="9"/>
  <c r="AW42" i="9"/>
  <c r="AW109" i="9"/>
  <c r="AW99" i="9"/>
  <c r="AW93" i="9"/>
  <c r="AW80" i="9"/>
  <c r="AW35" i="9"/>
  <c r="AW36" i="9"/>
  <c r="AW89" i="9"/>
  <c r="AW95" i="9"/>
  <c r="AW105" i="9"/>
  <c r="AW98" i="9"/>
  <c r="AW58" i="9"/>
  <c r="AW34" i="9"/>
  <c r="AW41" i="9"/>
  <c r="AW87" i="9"/>
  <c r="AW91" i="9"/>
  <c r="AW54" i="9"/>
  <c r="AW23" i="9"/>
  <c r="AW110" i="9"/>
  <c r="AW81" i="9"/>
  <c r="AW70" i="9"/>
  <c r="AW97" i="9"/>
  <c r="AW103" i="9"/>
  <c r="AW67" i="9"/>
  <c r="AW72" i="9"/>
  <c r="AW92" i="9"/>
  <c r="AW56" i="9"/>
  <c r="AW18" i="9"/>
  <c r="AW29" i="9"/>
  <c r="AW12" i="9"/>
  <c r="AW50" i="9"/>
  <c r="AW14" i="9"/>
  <c r="AW31" i="9"/>
  <c r="AW25" i="9"/>
  <c r="AW16" i="9"/>
  <c r="AW85" i="9"/>
  <c r="AW43" i="9"/>
  <c r="AW30" i="9"/>
  <c r="AW13" i="9"/>
  <c r="AW22" i="9"/>
  <c r="AW33" i="9"/>
  <c r="AW75" i="9"/>
  <c r="AW46" i="9"/>
  <c r="AW27" i="9"/>
  <c r="AW52" i="9"/>
  <c r="AW17" i="9"/>
  <c r="AX10" i="9" l="1"/>
  <c r="AY2" i="9"/>
  <c r="AX12" i="9"/>
  <c r="AX7" i="9"/>
  <c r="AX16" i="9"/>
  <c r="AX11" i="9"/>
  <c r="AX6" i="9"/>
  <c r="AX22" i="9"/>
  <c r="AX29" i="9"/>
  <c r="AX20" i="9"/>
  <c r="AX15" i="9"/>
  <c r="AX28" i="9"/>
  <c r="AX8" i="9"/>
  <c r="AX19" i="9"/>
  <c r="AX30" i="9"/>
  <c r="AX32" i="9"/>
  <c r="AX46" i="9"/>
  <c r="AX36" i="9"/>
  <c r="AX34" i="9"/>
  <c r="AX40" i="9"/>
  <c r="AX27" i="9"/>
  <c r="AX31" i="9"/>
  <c r="AX37" i="9"/>
  <c r="AX57" i="9"/>
  <c r="AX44" i="9"/>
  <c r="AX45" i="9"/>
  <c r="AX48" i="9"/>
  <c r="AX47" i="9"/>
  <c r="AX63" i="9"/>
  <c r="AX49" i="9"/>
  <c r="AX55" i="9"/>
  <c r="AX60" i="9"/>
  <c r="AX65" i="9"/>
  <c r="AX62" i="9"/>
  <c r="AX53" i="9"/>
  <c r="AX58" i="9"/>
  <c r="AX71" i="9"/>
  <c r="AX74" i="9"/>
  <c r="AX75" i="9"/>
  <c r="AX73" i="9"/>
  <c r="AX66" i="9"/>
  <c r="AX84" i="9"/>
  <c r="AX76" i="9"/>
  <c r="AX79" i="9"/>
  <c r="AX77" i="9"/>
  <c r="AX88" i="9"/>
  <c r="AX96" i="9"/>
  <c r="AX108" i="9"/>
  <c r="AX86" i="9"/>
  <c r="AX91" i="9"/>
  <c r="AX102" i="9"/>
  <c r="AX87" i="9"/>
  <c r="AX92" i="9"/>
  <c r="AX94" i="9"/>
  <c r="AX103" i="9"/>
  <c r="AX83" i="9"/>
  <c r="AX104" i="9"/>
  <c r="AX107" i="9"/>
  <c r="AX109" i="9"/>
  <c r="AX106" i="9"/>
  <c r="AX101" i="9"/>
  <c r="AX100" i="9"/>
  <c r="AX35" i="9"/>
  <c r="AX81" i="9"/>
  <c r="AX61" i="9"/>
  <c r="AX72" i="9"/>
  <c r="AX69" i="9"/>
  <c r="AX56" i="9"/>
  <c r="AX54" i="9"/>
  <c r="AX52" i="9"/>
  <c r="AX85" i="9"/>
  <c r="AX90" i="9"/>
  <c r="AX38" i="9"/>
  <c r="AX59" i="9"/>
  <c r="AX68" i="9"/>
  <c r="AX93" i="9"/>
  <c r="AX70" i="9"/>
  <c r="AX78" i="9"/>
  <c r="AX110" i="9"/>
  <c r="AX89" i="9"/>
  <c r="AX95" i="9"/>
  <c r="AX98" i="9"/>
  <c r="AX80" i="9"/>
  <c r="AX82" i="9"/>
  <c r="AX105" i="9"/>
  <c r="AX42" i="9"/>
  <c r="AX18" i="9"/>
  <c r="AX14" i="9"/>
  <c r="AX39" i="9"/>
  <c r="AX26" i="9"/>
  <c r="AX21" i="9"/>
  <c r="AX17" i="9"/>
  <c r="AX50" i="9"/>
  <c r="AX51" i="9"/>
  <c r="AX41" i="9"/>
  <c r="AX9" i="9"/>
  <c r="AX67" i="9"/>
  <c r="AX43" i="9"/>
  <c r="AX99" i="9"/>
  <c r="AX23" i="9"/>
  <c r="AX13" i="9"/>
  <c r="AX33" i="9"/>
  <c r="AX24" i="9"/>
  <c r="AX97" i="9"/>
  <c r="AX25" i="9"/>
  <c r="AY8" i="9" l="1"/>
  <c r="AY15" i="9"/>
  <c r="AY10" i="9"/>
  <c r="AZ2" i="9"/>
  <c r="AY7" i="9"/>
  <c r="AY11" i="9"/>
  <c r="AY6" i="9"/>
  <c r="AY22" i="9"/>
  <c r="AY29" i="9"/>
  <c r="AY24" i="9"/>
  <c r="AY16" i="9"/>
  <c r="AY26" i="9"/>
  <c r="AY28" i="9"/>
  <c r="AY13" i="9"/>
  <c r="AY23" i="9"/>
  <c r="AY19" i="9"/>
  <c r="AY30" i="9"/>
  <c r="AY44" i="9"/>
  <c r="AY32" i="9"/>
  <c r="AY34" i="9"/>
  <c r="AY45" i="9"/>
  <c r="AY12" i="9"/>
  <c r="AY40" i="9"/>
  <c r="AY57" i="9"/>
  <c r="AY41" i="9"/>
  <c r="AY37" i="9"/>
  <c r="AY47" i="9"/>
  <c r="AY51" i="9"/>
  <c r="AY53" i="9"/>
  <c r="AY49" i="9"/>
  <c r="AY50" i="9"/>
  <c r="AY63" i="9"/>
  <c r="AY66" i="9"/>
  <c r="AY55" i="9"/>
  <c r="AY60" i="9"/>
  <c r="AY61" i="9"/>
  <c r="AY65" i="9"/>
  <c r="AY74" i="9"/>
  <c r="AY58" i="9"/>
  <c r="AY83" i="9"/>
  <c r="AY59" i="9"/>
  <c r="AY69" i="9"/>
  <c r="AY71" i="9"/>
  <c r="AY80" i="9"/>
  <c r="AY75" i="9"/>
  <c r="AY76" i="9"/>
  <c r="AY79" i="9"/>
  <c r="AY77" i="9"/>
  <c r="AY81" i="9"/>
  <c r="AY84" i="9"/>
  <c r="AY88" i="9"/>
  <c r="AY96" i="9"/>
  <c r="AY86" i="9"/>
  <c r="AY91" i="9"/>
  <c r="AY100" i="9"/>
  <c r="AY90" i="9"/>
  <c r="AY102" i="9"/>
  <c r="AY92" i="9"/>
  <c r="AY109" i="9"/>
  <c r="AY104" i="9"/>
  <c r="AY108" i="9"/>
  <c r="AY106" i="9"/>
  <c r="AY97" i="9"/>
  <c r="AY94" i="9"/>
  <c r="AY95" i="9"/>
  <c r="AY98" i="9"/>
  <c r="AY73" i="9"/>
  <c r="AY36" i="9"/>
  <c r="AY99" i="9"/>
  <c r="AY72" i="9"/>
  <c r="AY67" i="9"/>
  <c r="AY110" i="9"/>
  <c r="AY48" i="9"/>
  <c r="AY78" i="9"/>
  <c r="AY43" i="9"/>
  <c r="AY25" i="9"/>
  <c r="AY17" i="9"/>
  <c r="AY56" i="9"/>
  <c r="AY54" i="9"/>
  <c r="AY46" i="9"/>
  <c r="AY18" i="9"/>
  <c r="AY105" i="9"/>
  <c r="AY107" i="9"/>
  <c r="AY85" i="9"/>
  <c r="AY82" i="9"/>
  <c r="AY93" i="9"/>
  <c r="AY38" i="9"/>
  <c r="AY87" i="9"/>
  <c r="AY103" i="9"/>
  <c r="AY62" i="9"/>
  <c r="AY39" i="9"/>
  <c r="AY31" i="9"/>
  <c r="AY42" i="9"/>
  <c r="AY20" i="9"/>
  <c r="AY33" i="9"/>
  <c r="AY27" i="9"/>
  <c r="AY89" i="9"/>
  <c r="AY14" i="9"/>
  <c r="AY101" i="9"/>
  <c r="AY9" i="9"/>
  <c r="AY35" i="9"/>
  <c r="AY70" i="9"/>
  <c r="AY68" i="9"/>
  <c r="AY52" i="9"/>
  <c r="AY21" i="9"/>
  <c r="AZ8" i="9" l="1"/>
  <c r="AZ15" i="9"/>
  <c r="AZ10" i="9"/>
  <c r="BA2" i="9"/>
  <c r="AZ12" i="9"/>
  <c r="AZ9" i="9"/>
  <c r="AZ16" i="9"/>
  <c r="AZ11" i="9"/>
  <c r="AZ32" i="9"/>
  <c r="AZ21" i="9"/>
  <c r="AZ27" i="9"/>
  <c r="AZ6" i="9"/>
  <c r="AZ22" i="9"/>
  <c r="AZ29" i="9"/>
  <c r="AZ26" i="9"/>
  <c r="AZ28" i="9"/>
  <c r="AZ23" i="9"/>
  <c r="AZ49" i="9"/>
  <c r="AZ44" i="9"/>
  <c r="AZ25" i="9"/>
  <c r="AZ34" i="9"/>
  <c r="AZ40" i="9"/>
  <c r="AZ43" i="9"/>
  <c r="AZ57" i="9"/>
  <c r="AZ45" i="9"/>
  <c r="AZ47" i="9"/>
  <c r="AZ58" i="9"/>
  <c r="AZ46" i="9"/>
  <c r="AZ53" i="9"/>
  <c r="AZ63" i="9"/>
  <c r="AZ50" i="9"/>
  <c r="AZ51" i="9"/>
  <c r="AZ60" i="9"/>
  <c r="AZ65" i="9"/>
  <c r="AZ62" i="9"/>
  <c r="AZ69" i="9"/>
  <c r="AZ88" i="9"/>
  <c r="AZ83" i="9"/>
  <c r="AZ71" i="9"/>
  <c r="AZ74" i="9"/>
  <c r="AZ73" i="9"/>
  <c r="AZ75" i="9"/>
  <c r="AZ68" i="9"/>
  <c r="AZ84" i="9"/>
  <c r="AZ76" i="9"/>
  <c r="AZ79" i="9"/>
  <c r="AZ81" i="9"/>
  <c r="AZ101" i="9"/>
  <c r="AZ89" i="9"/>
  <c r="AZ96" i="9"/>
  <c r="AZ86" i="9"/>
  <c r="AZ91" i="9"/>
  <c r="AZ90" i="9"/>
  <c r="AZ77" i="9"/>
  <c r="AZ97" i="9"/>
  <c r="AZ99" i="9"/>
  <c r="AZ103" i="9"/>
  <c r="AZ109" i="9"/>
  <c r="AZ108" i="9"/>
  <c r="AZ104" i="9"/>
  <c r="AZ107" i="9"/>
  <c r="AZ85" i="9"/>
  <c r="AZ102" i="9"/>
  <c r="AZ92" i="9"/>
  <c r="AZ38" i="9"/>
  <c r="AZ35" i="9"/>
  <c r="AZ87" i="9"/>
  <c r="AZ72" i="9"/>
  <c r="AZ41" i="9"/>
  <c r="AZ110" i="9"/>
  <c r="AZ70" i="9"/>
  <c r="AZ95" i="9"/>
  <c r="AZ98" i="9"/>
  <c r="AZ100" i="9"/>
  <c r="AZ78" i="9"/>
  <c r="AZ55" i="9"/>
  <c r="AZ80" i="9"/>
  <c r="AZ61" i="9"/>
  <c r="AZ54" i="9"/>
  <c r="AZ39" i="9"/>
  <c r="AZ82" i="9"/>
  <c r="AZ94" i="9"/>
  <c r="AZ105" i="9"/>
  <c r="AZ93" i="9"/>
  <c r="AZ52" i="9"/>
  <c r="AZ7" i="9"/>
  <c r="AZ59" i="9"/>
  <c r="AZ48" i="9"/>
  <c r="AZ33" i="9"/>
  <c r="AZ19" i="9"/>
  <c r="AZ106" i="9"/>
  <c r="AZ42" i="9"/>
  <c r="AZ17" i="9"/>
  <c r="AZ20" i="9"/>
  <c r="AZ37" i="9"/>
  <c r="AZ30" i="9"/>
  <c r="AZ31" i="9"/>
  <c r="AZ56" i="9"/>
  <c r="AZ66" i="9"/>
  <c r="AZ67" i="9"/>
  <c r="AZ36" i="9"/>
  <c r="AZ18" i="9"/>
  <c r="AZ14" i="9"/>
  <c r="AZ13" i="9"/>
  <c r="AZ24" i="9"/>
  <c r="BA6" i="9" l="1"/>
  <c r="BA10" i="9"/>
  <c r="BB2" i="9"/>
  <c r="BA7" i="9"/>
  <c r="BA9" i="9"/>
  <c r="BA27" i="9"/>
  <c r="BA16" i="9"/>
  <c r="BA15" i="9"/>
  <c r="BA26" i="9"/>
  <c r="BA11" i="9"/>
  <c r="BA28" i="9"/>
  <c r="BA19" i="9"/>
  <c r="BA37" i="9"/>
  <c r="BA32" i="9"/>
  <c r="BA44" i="9"/>
  <c r="BA30" i="9"/>
  <c r="BA33" i="9"/>
  <c r="BA36" i="9"/>
  <c r="BA34" i="9"/>
  <c r="BA45" i="9"/>
  <c r="BA40" i="9"/>
  <c r="BA50" i="9"/>
  <c r="BA55" i="9"/>
  <c r="BA35" i="9"/>
  <c r="BA57" i="9"/>
  <c r="BA39" i="9"/>
  <c r="BA47" i="9"/>
  <c r="BA51" i="9"/>
  <c r="BA59" i="9"/>
  <c r="BA49" i="9"/>
  <c r="BA61" i="9"/>
  <c r="BA63" i="9"/>
  <c r="BA66" i="9"/>
  <c r="BA65" i="9"/>
  <c r="BA53" i="9"/>
  <c r="BA83" i="9"/>
  <c r="BA78" i="9"/>
  <c r="BA69" i="9"/>
  <c r="BA58" i="9"/>
  <c r="BA74" i="9"/>
  <c r="BA73" i="9"/>
  <c r="BA75" i="9"/>
  <c r="BA82" i="9"/>
  <c r="BA70" i="9"/>
  <c r="BA84" i="9"/>
  <c r="BA76" i="9"/>
  <c r="BA79" i="9"/>
  <c r="BA94" i="9"/>
  <c r="BA88" i="9"/>
  <c r="BA89" i="9"/>
  <c r="BA96" i="9"/>
  <c r="BA86" i="9"/>
  <c r="BA100" i="9"/>
  <c r="BA87" i="9"/>
  <c r="BA90" i="9"/>
  <c r="BA109" i="9"/>
  <c r="BA108" i="9"/>
  <c r="BA104" i="9"/>
  <c r="BA102" i="9"/>
  <c r="BA106" i="9"/>
  <c r="BA92" i="9"/>
  <c r="BA97" i="9"/>
  <c r="BA62" i="9"/>
  <c r="BA101" i="9"/>
  <c r="BA52" i="9"/>
  <c r="BA23" i="9"/>
  <c r="BA93" i="9"/>
  <c r="BA103" i="9"/>
  <c r="BA91" i="9"/>
  <c r="BA80" i="9"/>
  <c r="BA38" i="9"/>
  <c r="BA41" i="9"/>
  <c r="BA107" i="9"/>
  <c r="BA95" i="9"/>
  <c r="BA72" i="9"/>
  <c r="BA99" i="9"/>
  <c r="BA60" i="9"/>
  <c r="BA105" i="9"/>
  <c r="BA98" i="9"/>
  <c r="BA110" i="9"/>
  <c r="BA81" i="9"/>
  <c r="BA77" i="9"/>
  <c r="BA67" i="9"/>
  <c r="BA14" i="9"/>
  <c r="BA8" i="9"/>
  <c r="BA24" i="9"/>
  <c r="BA13" i="9"/>
  <c r="BA18" i="9"/>
  <c r="BA56" i="9"/>
  <c r="BA48" i="9"/>
  <c r="BA21" i="9"/>
  <c r="BA29" i="9"/>
  <c r="BA85" i="9"/>
  <c r="BA22" i="9"/>
  <c r="BA46" i="9"/>
  <c r="BA31" i="9"/>
  <c r="BA20" i="9"/>
  <c r="BA12" i="9"/>
  <c r="BA68" i="9"/>
  <c r="BA42" i="9"/>
  <c r="BA54" i="9"/>
  <c r="BA25" i="9"/>
  <c r="BA71" i="9"/>
  <c r="BA43" i="9"/>
  <c r="BA17" i="9"/>
  <c r="BB11" i="9" l="1"/>
  <c r="BB6" i="9"/>
  <c r="BB8" i="9"/>
  <c r="BB10" i="9"/>
  <c r="BC2" i="9"/>
  <c r="BB7" i="9"/>
  <c r="BB9" i="9"/>
  <c r="BB32" i="9"/>
  <c r="BB21" i="9"/>
  <c r="BB27" i="9"/>
  <c r="BB20" i="9"/>
  <c r="BB22" i="9"/>
  <c r="BB29" i="9"/>
  <c r="BB16" i="9"/>
  <c r="BB15" i="9"/>
  <c r="BB26" i="9"/>
  <c r="BB28" i="9"/>
  <c r="BB23" i="9"/>
  <c r="BB47" i="9"/>
  <c r="BB49" i="9"/>
  <c r="BB19" i="9"/>
  <c r="BB33" i="9"/>
  <c r="BB36" i="9"/>
  <c r="BB34" i="9"/>
  <c r="BB50" i="9"/>
  <c r="BB55" i="9"/>
  <c r="BB44" i="9"/>
  <c r="BB41" i="9"/>
  <c r="BB57" i="9"/>
  <c r="BB45" i="9"/>
  <c r="BB52" i="9"/>
  <c r="BB48" i="9"/>
  <c r="BB54" i="9"/>
  <c r="BB51" i="9"/>
  <c r="BB40" i="9"/>
  <c r="BB58" i="9"/>
  <c r="BB71" i="9"/>
  <c r="BB60" i="9"/>
  <c r="BB61" i="9"/>
  <c r="BB63" i="9"/>
  <c r="BB62" i="9"/>
  <c r="BB86" i="9"/>
  <c r="BB88" i="9"/>
  <c r="BB83" i="9"/>
  <c r="BB69" i="9"/>
  <c r="BB74" i="9"/>
  <c r="BB66" i="9"/>
  <c r="BB73" i="9"/>
  <c r="BB75" i="9"/>
  <c r="BB70" i="9"/>
  <c r="BB84" i="9"/>
  <c r="BB94" i="9"/>
  <c r="BB79" i="9"/>
  <c r="BB96" i="9"/>
  <c r="BB91" i="9"/>
  <c r="BB90" i="9"/>
  <c r="BB102" i="9"/>
  <c r="BB103" i="9"/>
  <c r="BB109" i="9"/>
  <c r="BB108" i="9"/>
  <c r="BB101" i="9"/>
  <c r="BB97" i="9"/>
  <c r="BB100" i="9"/>
  <c r="BB106" i="9"/>
  <c r="BB98" i="9"/>
  <c r="BB76" i="9"/>
  <c r="BB105" i="9"/>
  <c r="BB78" i="9"/>
  <c r="BB92" i="9"/>
  <c r="BB82" i="9"/>
  <c r="BB67" i="9"/>
  <c r="BB56" i="9"/>
  <c r="BB87" i="9"/>
  <c r="BB85" i="9"/>
  <c r="BB80" i="9"/>
  <c r="BB110" i="9"/>
  <c r="BB104" i="9"/>
  <c r="BB68" i="9"/>
  <c r="BB35" i="9"/>
  <c r="BB65" i="9"/>
  <c r="BB43" i="9"/>
  <c r="BB107" i="9"/>
  <c r="BB93" i="9"/>
  <c r="BB72" i="9"/>
  <c r="BB38" i="9"/>
  <c r="BB81" i="9"/>
  <c r="BB77" i="9"/>
  <c r="BB14" i="9"/>
  <c r="BB39" i="9"/>
  <c r="BB18" i="9"/>
  <c r="BB25" i="9"/>
  <c r="BB59" i="9"/>
  <c r="BB31" i="9"/>
  <c r="BB24" i="9"/>
  <c r="BB13" i="9"/>
  <c r="BB95" i="9"/>
  <c r="BB17" i="9"/>
  <c r="BB12" i="9"/>
  <c r="BB99" i="9"/>
  <c r="BB89" i="9"/>
  <c r="BB53" i="9"/>
  <c r="BB42" i="9"/>
  <c r="BB46" i="9"/>
  <c r="BB30" i="9"/>
  <c r="BB37" i="9"/>
  <c r="BC11" i="9" l="1"/>
  <c r="BC8" i="9"/>
  <c r="BD2" i="9"/>
  <c r="BC7" i="9"/>
  <c r="BC12" i="9"/>
  <c r="BC30" i="9"/>
  <c r="BC9" i="9"/>
  <c r="BC20" i="9"/>
  <c r="BC29" i="9"/>
  <c r="BC16" i="9"/>
  <c r="BC13" i="9"/>
  <c r="BC15" i="9"/>
  <c r="BC26" i="9"/>
  <c r="BC32" i="9"/>
  <c r="BC44" i="9"/>
  <c r="BC36" i="9"/>
  <c r="BC28" i="9"/>
  <c r="BC49" i="9"/>
  <c r="BC53" i="9"/>
  <c r="BC50" i="9"/>
  <c r="BC55" i="9"/>
  <c r="BC31" i="9"/>
  <c r="BC57" i="9"/>
  <c r="BC34" i="9"/>
  <c r="BC45" i="9"/>
  <c r="BC37" i="9"/>
  <c r="BC48" i="9"/>
  <c r="BC47" i="9"/>
  <c r="BC51" i="9"/>
  <c r="BC61" i="9"/>
  <c r="BC63" i="9"/>
  <c r="BC66" i="9"/>
  <c r="BC56" i="9"/>
  <c r="BC46" i="9"/>
  <c r="BC68" i="9"/>
  <c r="BC65" i="9"/>
  <c r="BC54" i="9"/>
  <c r="BC86" i="9"/>
  <c r="BC83" i="9"/>
  <c r="BC71" i="9"/>
  <c r="BC74" i="9"/>
  <c r="BC80" i="9"/>
  <c r="BC73" i="9"/>
  <c r="BC75" i="9"/>
  <c r="BC82" i="9"/>
  <c r="BC67" i="9"/>
  <c r="BC72" i="9"/>
  <c r="BC92" i="9"/>
  <c r="BC84" i="9"/>
  <c r="BC88" i="9"/>
  <c r="BC94" i="9"/>
  <c r="BC89" i="9"/>
  <c r="BC96" i="9"/>
  <c r="BC93" i="9"/>
  <c r="BC90" i="9"/>
  <c r="BC76" i="9"/>
  <c r="BC104" i="9"/>
  <c r="BC108" i="9"/>
  <c r="BC102" i="9"/>
  <c r="BC100" i="9"/>
  <c r="BC106" i="9"/>
  <c r="BC87" i="9"/>
  <c r="BC91" i="9"/>
  <c r="BC78" i="9"/>
  <c r="BC38" i="9"/>
  <c r="BC60" i="9"/>
  <c r="BC59" i="9"/>
  <c r="BC39" i="9"/>
  <c r="BC35" i="9"/>
  <c r="BC62" i="9"/>
  <c r="BC95" i="9"/>
  <c r="BC99" i="9"/>
  <c r="BC79" i="9"/>
  <c r="BC98" i="9"/>
  <c r="BC81" i="9"/>
  <c r="BC105" i="9"/>
  <c r="BC97" i="9"/>
  <c r="BC42" i="9"/>
  <c r="BC40" i="9"/>
  <c r="BC41" i="9"/>
  <c r="BC17" i="9"/>
  <c r="BC107" i="9"/>
  <c r="BC85" i="9"/>
  <c r="BC70" i="9"/>
  <c r="BC110" i="9"/>
  <c r="BC103" i="9"/>
  <c r="BC101" i="9"/>
  <c r="BC77" i="9"/>
  <c r="BC109" i="9"/>
  <c r="BC69" i="9"/>
  <c r="BC43" i="9"/>
  <c r="BC52" i="9"/>
  <c r="BC10" i="9"/>
  <c r="BC6" i="9"/>
  <c r="BC23" i="9"/>
  <c r="BC58" i="9"/>
  <c r="BC33" i="9"/>
  <c r="BC24" i="9"/>
  <c r="BC14" i="9"/>
  <c r="BC19" i="9"/>
  <c r="BC18" i="9"/>
  <c r="BC25" i="9"/>
  <c r="BC21" i="9"/>
  <c r="BC22" i="9"/>
  <c r="BC27" i="9"/>
  <c r="BD9" i="9" l="1"/>
  <c r="BD16" i="9"/>
  <c r="BD11" i="9"/>
  <c r="BD6" i="9"/>
  <c r="BD8" i="9"/>
  <c r="BD15" i="9"/>
  <c r="BD10" i="9"/>
  <c r="BE2" i="9"/>
  <c r="BD12" i="9"/>
  <c r="BD7" i="9"/>
  <c r="BD19" i="9"/>
  <c r="BD28" i="9"/>
  <c r="BD23" i="9"/>
  <c r="BD30" i="9"/>
  <c r="BD25" i="9"/>
  <c r="BD32" i="9"/>
  <c r="BD27" i="9"/>
  <c r="BD22" i="9"/>
  <c r="BD20" i="9"/>
  <c r="BD29" i="9"/>
  <c r="BD24" i="9"/>
  <c r="BD13" i="9"/>
  <c r="BD26" i="9"/>
  <c r="BD31" i="9"/>
  <c r="BD45" i="9"/>
  <c r="BD40" i="9"/>
  <c r="BD47" i="9"/>
  <c r="BD37" i="9"/>
  <c r="BD49" i="9"/>
  <c r="BD44" i="9"/>
  <c r="BD39" i="9"/>
  <c r="BD46" i="9"/>
  <c r="BD18" i="9"/>
  <c r="BD36" i="9"/>
  <c r="BD14" i="9"/>
  <c r="BD63" i="9"/>
  <c r="BD58" i="9"/>
  <c r="BD53" i="9"/>
  <c r="BD43" i="9"/>
  <c r="BD50" i="9"/>
  <c r="BD55" i="9"/>
  <c r="BD41" i="9"/>
  <c r="BD57" i="9"/>
  <c r="BD52" i="9"/>
  <c r="BD48" i="9"/>
  <c r="BD54" i="9"/>
  <c r="BD74" i="9"/>
  <c r="BD59" i="9"/>
  <c r="BD69" i="9"/>
  <c r="BD60" i="9"/>
  <c r="BD71" i="9"/>
  <c r="BD61" i="9"/>
  <c r="BD66" i="9"/>
  <c r="BD68" i="9"/>
  <c r="BD62" i="9"/>
  <c r="BD65" i="9"/>
  <c r="BD76" i="9"/>
  <c r="BD84" i="9"/>
  <c r="BD79" i="9"/>
  <c r="BD86" i="9"/>
  <c r="BD77" i="9"/>
  <c r="BD81" i="9"/>
  <c r="BD88" i="9"/>
  <c r="BD83" i="9"/>
  <c r="BD80" i="9"/>
  <c r="BD73" i="9"/>
  <c r="BD75" i="9"/>
  <c r="BD70" i="9"/>
  <c r="BD82" i="9"/>
  <c r="BD102" i="9"/>
  <c r="BD97" i="9"/>
  <c r="BD67" i="9"/>
  <c r="BD92" i="9"/>
  <c r="BD104" i="9"/>
  <c r="BD72" i="9"/>
  <c r="BD94" i="9"/>
  <c r="BD101" i="9"/>
  <c r="BD96" i="9"/>
  <c r="BD108" i="9"/>
  <c r="BD91" i="9"/>
  <c r="BD93" i="9"/>
  <c r="BD100" i="9"/>
  <c r="BD109" i="9"/>
  <c r="BD99" i="9"/>
  <c r="BD103" i="9"/>
  <c r="BD107" i="9"/>
  <c r="BD106" i="9"/>
  <c r="BD95" i="9"/>
  <c r="BD56" i="9"/>
  <c r="BD87" i="9"/>
  <c r="BD21" i="9"/>
  <c r="BD51" i="9"/>
  <c r="BD98" i="9"/>
  <c r="BD85" i="9"/>
  <c r="BD35" i="9"/>
  <c r="BD89" i="9"/>
  <c r="BD78" i="9"/>
  <c r="BD110" i="9"/>
  <c r="BD90" i="9"/>
  <c r="BD38" i="9"/>
  <c r="BD105" i="9"/>
  <c r="BD42" i="9"/>
  <c r="BD33" i="9"/>
  <c r="BD17" i="9"/>
  <c r="BD34" i="9"/>
  <c r="BE9" i="9" l="1"/>
  <c r="BE16" i="9"/>
  <c r="BE11" i="9"/>
  <c r="BE6" i="9"/>
  <c r="BE15" i="9"/>
  <c r="BE10" i="9"/>
  <c r="BF2" i="9"/>
  <c r="BE12" i="9"/>
  <c r="BE19" i="9"/>
  <c r="BE28" i="9"/>
  <c r="BE32" i="9"/>
  <c r="BE27" i="9"/>
  <c r="BE22" i="9"/>
  <c r="BE29" i="9"/>
  <c r="BE7" i="9"/>
  <c r="BE26" i="9"/>
  <c r="BE45" i="9"/>
  <c r="BE35" i="9"/>
  <c r="BE49" i="9"/>
  <c r="BE30" i="9"/>
  <c r="BE36" i="9"/>
  <c r="BE46" i="9"/>
  <c r="BE53" i="9"/>
  <c r="BE44" i="9"/>
  <c r="BE55" i="9"/>
  <c r="BE57" i="9"/>
  <c r="BE48" i="9"/>
  <c r="BE54" i="9"/>
  <c r="BE59" i="9"/>
  <c r="BE47" i="9"/>
  <c r="BE52" i="9"/>
  <c r="BE63" i="9"/>
  <c r="BE71" i="9"/>
  <c r="BE61" i="9"/>
  <c r="BE66" i="9"/>
  <c r="BE76" i="9"/>
  <c r="BE84" i="9"/>
  <c r="BE88" i="9"/>
  <c r="BE65" i="9"/>
  <c r="BE69" i="9"/>
  <c r="BE83" i="9"/>
  <c r="BE78" i="9"/>
  <c r="BE74" i="9"/>
  <c r="BE80" i="9"/>
  <c r="BE73" i="9"/>
  <c r="BE75" i="9"/>
  <c r="BE90" i="9"/>
  <c r="BE92" i="9"/>
  <c r="BE86" i="9"/>
  <c r="BE94" i="9"/>
  <c r="BE96" i="9"/>
  <c r="BE91" i="9"/>
  <c r="BE82" i="9"/>
  <c r="BE103" i="9"/>
  <c r="BE104" i="9"/>
  <c r="BE108" i="9"/>
  <c r="BE102" i="9"/>
  <c r="BE100" i="9"/>
  <c r="BE106" i="9"/>
  <c r="BE95" i="9"/>
  <c r="BE101" i="9"/>
  <c r="BE79" i="9"/>
  <c r="BE38" i="9"/>
  <c r="BE81" i="9"/>
  <c r="BE72" i="9"/>
  <c r="BE109" i="9"/>
  <c r="BE87" i="9"/>
  <c r="BE40" i="9"/>
  <c r="BE107" i="9"/>
  <c r="BE60" i="9"/>
  <c r="BE37" i="9"/>
  <c r="BE105" i="9"/>
  <c r="BE77" i="9"/>
  <c r="BE41" i="9"/>
  <c r="BE24" i="9"/>
  <c r="BE62" i="9"/>
  <c r="BE68" i="9"/>
  <c r="BE56" i="9"/>
  <c r="BE51" i="9"/>
  <c r="BE99" i="9"/>
  <c r="BE110" i="9"/>
  <c r="BE89" i="9"/>
  <c r="BE98" i="9"/>
  <c r="BE93" i="9"/>
  <c r="BE97" i="9"/>
  <c r="BE33" i="9"/>
  <c r="BE34" i="9"/>
  <c r="BE23" i="9"/>
  <c r="BE8" i="9"/>
  <c r="BE31" i="9"/>
  <c r="BE67" i="9"/>
  <c r="BE42" i="9"/>
  <c r="BE18" i="9"/>
  <c r="BE14" i="9"/>
  <c r="BE43" i="9"/>
  <c r="BE58" i="9"/>
  <c r="BE85" i="9"/>
  <c r="BE50" i="9"/>
  <c r="BE25" i="9"/>
  <c r="BE39" i="9"/>
  <c r="BE13" i="9"/>
  <c r="BE70" i="9"/>
  <c r="BE21" i="9"/>
  <c r="BE20" i="9"/>
  <c r="BE17" i="9"/>
  <c r="BF7" i="9" l="1"/>
  <c r="BF11" i="9"/>
  <c r="BF6" i="9"/>
  <c r="BF10" i="9"/>
  <c r="BF12" i="9"/>
  <c r="BF19" i="9"/>
  <c r="BF28" i="9"/>
  <c r="BF23" i="9"/>
  <c r="BG2" i="9"/>
  <c r="BF16" i="9"/>
  <c r="BF20" i="9"/>
  <c r="BF22" i="9"/>
  <c r="BF29" i="9"/>
  <c r="BF15" i="9"/>
  <c r="BF17" i="9"/>
  <c r="BF31" i="9"/>
  <c r="BF34" i="9"/>
  <c r="BF45" i="9"/>
  <c r="BF32" i="9"/>
  <c r="BF47" i="9"/>
  <c r="BF37" i="9"/>
  <c r="BF44" i="9"/>
  <c r="BF39" i="9"/>
  <c r="BF40" i="9"/>
  <c r="BF46" i="9"/>
  <c r="BF49" i="9"/>
  <c r="BF36" i="9"/>
  <c r="BF51" i="9"/>
  <c r="BF58" i="9"/>
  <c r="BF50" i="9"/>
  <c r="BF52" i="9"/>
  <c r="BF57" i="9"/>
  <c r="BF65" i="9"/>
  <c r="BF48" i="9"/>
  <c r="BF59" i="9"/>
  <c r="BF69" i="9"/>
  <c r="BF60" i="9"/>
  <c r="BF63" i="9"/>
  <c r="BF66" i="9"/>
  <c r="BF76" i="9"/>
  <c r="BF84" i="9"/>
  <c r="BF62" i="9"/>
  <c r="BF79" i="9"/>
  <c r="BF86" i="9"/>
  <c r="BF71" i="9"/>
  <c r="BF68" i="9"/>
  <c r="BF74" i="9"/>
  <c r="BF54" i="9"/>
  <c r="BF80" i="9"/>
  <c r="BF83" i="9"/>
  <c r="BF85" i="9"/>
  <c r="BF87" i="9"/>
  <c r="BF90" i="9"/>
  <c r="BF102" i="9"/>
  <c r="BF97" i="9"/>
  <c r="BF88" i="9"/>
  <c r="BF104" i="9"/>
  <c r="BF101" i="9"/>
  <c r="BF75" i="9"/>
  <c r="BF91" i="9"/>
  <c r="BF103" i="9"/>
  <c r="BF109" i="9"/>
  <c r="BF70" i="9"/>
  <c r="BF96" i="9"/>
  <c r="BF93" i="9"/>
  <c r="BF108" i="9"/>
  <c r="BF98" i="9"/>
  <c r="BF94" i="9"/>
  <c r="BF92" i="9"/>
  <c r="BF105" i="9"/>
  <c r="BF100" i="9"/>
  <c r="BF106" i="9"/>
  <c r="BF89" i="9"/>
  <c r="BF72" i="9"/>
  <c r="BF95" i="9"/>
  <c r="BF77" i="9"/>
  <c r="BF73" i="9"/>
  <c r="BF38" i="9"/>
  <c r="BF33" i="9"/>
  <c r="BF61" i="9"/>
  <c r="BF67" i="9"/>
  <c r="BF82" i="9"/>
  <c r="BF35" i="9"/>
  <c r="BF107" i="9"/>
  <c r="BF78" i="9"/>
  <c r="BF13" i="9"/>
  <c r="BF24" i="9"/>
  <c r="BF8" i="9"/>
  <c r="BF55" i="9"/>
  <c r="BF30" i="9"/>
  <c r="BF14" i="9"/>
  <c r="BF18" i="9"/>
  <c r="BF9" i="9"/>
  <c r="BF56" i="9"/>
  <c r="BF42" i="9"/>
  <c r="BF41" i="9"/>
  <c r="BF26" i="9"/>
  <c r="BF81" i="9"/>
  <c r="BF99" i="9"/>
  <c r="BF21" i="9"/>
  <c r="BF110" i="9"/>
  <c r="BF27" i="9"/>
  <c r="BF25" i="9"/>
  <c r="BF43" i="9"/>
  <c r="BF53" i="9"/>
  <c r="BG12" i="9" l="1"/>
  <c r="BG7" i="9"/>
  <c r="BG9" i="9"/>
  <c r="BG11" i="9"/>
  <c r="BG8" i="9"/>
  <c r="BG15" i="9"/>
  <c r="BG10" i="9"/>
  <c r="BG26" i="9"/>
  <c r="BG28" i="9"/>
  <c r="BG30" i="9"/>
  <c r="BG32" i="9"/>
  <c r="BG27" i="9"/>
  <c r="BG16" i="9"/>
  <c r="BG20" i="9"/>
  <c r="BG22" i="9"/>
  <c r="BG29" i="9"/>
  <c r="BG47" i="9"/>
  <c r="BG37" i="9"/>
  <c r="BG24" i="9"/>
  <c r="BG46" i="9"/>
  <c r="BG49" i="9"/>
  <c r="BG44" i="9"/>
  <c r="BG53" i="9"/>
  <c r="BG41" i="9"/>
  <c r="BG45" i="9"/>
  <c r="BG55" i="9"/>
  <c r="BG57" i="9"/>
  <c r="BG52" i="9"/>
  <c r="BG62" i="9"/>
  <c r="BG59" i="9"/>
  <c r="BG69" i="9"/>
  <c r="BG61" i="9"/>
  <c r="BG63" i="9"/>
  <c r="BG67" i="9"/>
  <c r="BG75" i="9"/>
  <c r="BG76" i="9"/>
  <c r="BG86" i="9"/>
  <c r="BG71" i="9"/>
  <c r="BG83" i="9"/>
  <c r="BG78" i="9"/>
  <c r="BG74" i="9"/>
  <c r="BG100" i="9"/>
  <c r="BG73" i="9"/>
  <c r="BG80" i="9"/>
  <c r="BG84" i="9"/>
  <c r="BG90" i="9"/>
  <c r="BG88" i="9"/>
  <c r="BG92" i="9"/>
  <c r="BG96" i="9"/>
  <c r="BG91" i="9"/>
  <c r="BG106" i="9"/>
  <c r="BG109" i="9"/>
  <c r="BG101" i="9"/>
  <c r="BG104" i="9"/>
  <c r="BG102" i="9"/>
  <c r="BG108" i="9"/>
  <c r="BG107" i="9"/>
  <c r="BG105" i="9"/>
  <c r="BG42" i="9"/>
  <c r="BG35" i="9"/>
  <c r="BG77" i="9"/>
  <c r="BG72" i="9"/>
  <c r="BG66" i="9"/>
  <c r="BG56" i="9"/>
  <c r="BG58" i="9"/>
  <c r="BG36" i="9"/>
  <c r="BG99" i="9"/>
  <c r="BG94" i="9"/>
  <c r="BG85" i="9"/>
  <c r="BG97" i="9"/>
  <c r="BG70" i="9"/>
  <c r="BG103" i="9"/>
  <c r="BG82" i="9"/>
  <c r="BG64" i="9"/>
  <c r="BG43" i="9"/>
  <c r="BG40" i="9"/>
  <c r="BG98" i="9"/>
  <c r="BG95" i="9"/>
  <c r="BG38" i="9"/>
  <c r="BG60" i="9"/>
  <c r="BG110" i="9"/>
  <c r="BG79" i="9"/>
  <c r="BG68" i="9"/>
  <c r="BG89" i="9"/>
  <c r="BG23" i="9"/>
  <c r="BG51" i="9"/>
  <c r="BG87" i="9"/>
  <c r="BG81" i="9"/>
  <c r="BG39" i="9"/>
  <c r="BG33" i="9"/>
  <c r="BG13" i="9"/>
  <c r="BG6" i="9"/>
  <c r="BG54" i="9"/>
  <c r="BG93" i="9"/>
  <c r="BG48" i="9"/>
  <c r="BG19" i="9"/>
  <c r="BG31" i="9"/>
  <c r="BG17" i="9"/>
  <c r="BG34" i="9"/>
  <c r="BG25" i="9"/>
  <c r="BG65" i="9"/>
  <c r="BG14" i="9"/>
  <c r="BG18" i="9"/>
  <c r="BG50" i="9"/>
  <c r="BG21" i="9"/>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5552DBC-0A34-4AB3-9DCF-C3019D9704DD}"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0194ADE5-033B-41E0-B660-4DD89C25AA44}" name="WorksheetConnection_Dataset - Copy.xlsx!Activities" type="102" refreshedVersion="7" minRefreshableVersion="5">
    <extLst>
      <ext xmlns:x15="http://schemas.microsoft.com/office/spreadsheetml/2010/11/main" uri="{DE250136-89BD-433C-8126-D09CA5730AF9}">
        <x15:connection id="Activities">
          <x15:rangePr sourceName="_xlcn.WorksheetConnection_DatasetCopy.xlsxActivities1"/>
        </x15:connection>
      </ext>
    </extLst>
  </connection>
  <connection id="3" xr16:uid="{72E8002E-9E47-418B-A9CD-5BADDC744848}" name="WorksheetConnection_Dataset - Copy.xlsx!Teams" type="102" refreshedVersion="7" minRefreshableVersion="5">
    <extLst>
      <ext xmlns:x15="http://schemas.microsoft.com/office/spreadsheetml/2010/11/main" uri="{DE250136-89BD-433C-8126-D09CA5730AF9}">
        <x15:connection id="Teams">
          <x15:rangePr sourceName="_xlcn.WorksheetConnection_DatasetCopy.xlsxTeams1"/>
        </x15:connection>
      </ext>
    </extLst>
  </connection>
</connections>
</file>

<file path=xl/sharedStrings.xml><?xml version="1.0" encoding="utf-8"?>
<sst xmlns="http://schemas.openxmlformats.org/spreadsheetml/2006/main" count="505" uniqueCount="161">
  <si>
    <t>Person</t>
  </si>
  <si>
    <t>Team</t>
  </si>
  <si>
    <t>Activity</t>
  </si>
  <si>
    <t>Category</t>
  </si>
  <si>
    <t>Owner</t>
  </si>
  <si>
    <t>Start Date</t>
  </si>
  <si>
    <t>End Date</t>
  </si>
  <si>
    <t>% Done</t>
  </si>
  <si>
    <t>Bruce Wayne</t>
  </si>
  <si>
    <t>Act 001</t>
  </si>
  <si>
    <t>Design</t>
  </si>
  <si>
    <t>Barbara Gordon</t>
  </si>
  <si>
    <t>James Gordon</t>
  </si>
  <si>
    <t>Act 002</t>
  </si>
  <si>
    <t>Deployment</t>
  </si>
  <si>
    <t>Harley Quinn</t>
  </si>
  <si>
    <t>Alfred Pennyworth</t>
  </si>
  <si>
    <t>Act 003</t>
  </si>
  <si>
    <t>Requirements</t>
  </si>
  <si>
    <t>Richard Grayson</t>
  </si>
  <si>
    <t>Bane</t>
  </si>
  <si>
    <t>Act 004</t>
  </si>
  <si>
    <t>Selina Kyle</t>
  </si>
  <si>
    <t>Act 005</t>
  </si>
  <si>
    <t>Act 006</t>
  </si>
  <si>
    <t>Act 007</t>
  </si>
  <si>
    <t>Development</t>
  </si>
  <si>
    <t>Act 008</t>
  </si>
  <si>
    <t>Testing</t>
  </si>
  <si>
    <t>Joker</t>
  </si>
  <si>
    <t>Act 009</t>
  </si>
  <si>
    <t>Lucius Fox</t>
  </si>
  <si>
    <t>Act 010</t>
  </si>
  <si>
    <t>Act 011</t>
  </si>
  <si>
    <t>Act 012</t>
  </si>
  <si>
    <t>Act 013</t>
  </si>
  <si>
    <t>Act 014</t>
  </si>
  <si>
    <t>Act 015</t>
  </si>
  <si>
    <t>Act 016</t>
  </si>
  <si>
    <t>Act 017</t>
  </si>
  <si>
    <t>Act 018</t>
  </si>
  <si>
    <t>Act 019</t>
  </si>
  <si>
    <t>Act 020</t>
  </si>
  <si>
    <t>Act 021</t>
  </si>
  <si>
    <t>Act 022</t>
  </si>
  <si>
    <t>Act 023</t>
  </si>
  <si>
    <t>Act 024</t>
  </si>
  <si>
    <t>Act 025</t>
  </si>
  <si>
    <t>Act 026</t>
  </si>
  <si>
    <t>Act 027</t>
  </si>
  <si>
    <t>Act 028</t>
  </si>
  <si>
    <t>Act 029</t>
  </si>
  <si>
    <t>Act 030</t>
  </si>
  <si>
    <t>Act 031</t>
  </si>
  <si>
    <t>Act 032</t>
  </si>
  <si>
    <t>Act 033</t>
  </si>
  <si>
    <t>Act 034</t>
  </si>
  <si>
    <t>Act 035</t>
  </si>
  <si>
    <t>Act 036</t>
  </si>
  <si>
    <t>Act 037</t>
  </si>
  <si>
    <t>Act 038</t>
  </si>
  <si>
    <t>Act 039</t>
  </si>
  <si>
    <t>Act 040</t>
  </si>
  <si>
    <t>Act 041</t>
  </si>
  <si>
    <t>Act 042</t>
  </si>
  <si>
    <t>Act 043</t>
  </si>
  <si>
    <t>Act 044</t>
  </si>
  <si>
    <t>Act 045</t>
  </si>
  <si>
    <t>Act 046</t>
  </si>
  <si>
    <t>Act 047</t>
  </si>
  <si>
    <t>Act 048</t>
  </si>
  <si>
    <t>Act 049</t>
  </si>
  <si>
    <t>Act 050</t>
  </si>
  <si>
    <t>Act 051</t>
  </si>
  <si>
    <t>Act 052</t>
  </si>
  <si>
    <t>Act 053</t>
  </si>
  <si>
    <t>Act 054</t>
  </si>
  <si>
    <t>Act 055</t>
  </si>
  <si>
    <t>Act 056</t>
  </si>
  <si>
    <t>Act 057</t>
  </si>
  <si>
    <t>Act 058</t>
  </si>
  <si>
    <t>Act 059</t>
  </si>
  <si>
    <t>Act 060</t>
  </si>
  <si>
    <t>Act 061</t>
  </si>
  <si>
    <t>Act 062</t>
  </si>
  <si>
    <t>Act 063</t>
  </si>
  <si>
    <t>Act 064</t>
  </si>
  <si>
    <t>Act 065</t>
  </si>
  <si>
    <t>Act 066</t>
  </si>
  <si>
    <t>Act 067</t>
  </si>
  <si>
    <t>Act 068</t>
  </si>
  <si>
    <t>Act 069</t>
  </si>
  <si>
    <t>Act 070</t>
  </si>
  <si>
    <t>Act 071</t>
  </si>
  <si>
    <t>Act 072</t>
  </si>
  <si>
    <t>Act 073</t>
  </si>
  <si>
    <t>Act 074</t>
  </si>
  <si>
    <t>Act 075</t>
  </si>
  <si>
    <t>Act 076</t>
  </si>
  <si>
    <t>Act 077</t>
  </si>
  <si>
    <t>Act 078</t>
  </si>
  <si>
    <t>Act 079</t>
  </si>
  <si>
    <t>Act 080</t>
  </si>
  <si>
    <t>Act 081</t>
  </si>
  <si>
    <t>Act 082</t>
  </si>
  <si>
    <t>Act 083</t>
  </si>
  <si>
    <t>Act 084</t>
  </si>
  <si>
    <t>Act 085</t>
  </si>
  <si>
    <t>Act 086</t>
  </si>
  <si>
    <t>Act 087</t>
  </si>
  <si>
    <t>Act 088</t>
  </si>
  <si>
    <t>Act 089</t>
  </si>
  <si>
    <t>Act 090</t>
  </si>
  <si>
    <t>Act 091</t>
  </si>
  <si>
    <t>Act 092</t>
  </si>
  <si>
    <t>Act 093</t>
  </si>
  <si>
    <t>Act 094</t>
  </si>
  <si>
    <t>Act 095</t>
  </si>
  <si>
    <t>Act 096</t>
  </si>
  <si>
    <t>Act 097</t>
  </si>
  <si>
    <t>Act 098</t>
  </si>
  <si>
    <t>Act 099</t>
  </si>
  <si>
    <t>Act 100</t>
  </si>
  <si>
    <t/>
  </si>
  <si>
    <t>High</t>
  </si>
  <si>
    <t>Broken template files</t>
  </si>
  <si>
    <t>Low</t>
  </si>
  <si>
    <t>Slow template files</t>
  </si>
  <si>
    <t>Missing expansion slots</t>
  </si>
  <si>
    <t>Broken expansion slots</t>
  </si>
  <si>
    <t>Closed expansion slots</t>
  </si>
  <si>
    <t>Closed monitoring meter</t>
  </si>
  <si>
    <t>Battery status screen are not working</t>
  </si>
  <si>
    <t>Missing template files</t>
  </si>
  <si>
    <t>Missing interaction effects</t>
  </si>
  <si>
    <t>User specifications is blended</t>
  </si>
  <si>
    <t>Keyboard scanner won't open up</t>
  </si>
  <si>
    <t>Closed template files</t>
  </si>
  <si>
    <t>Battery status screen not responding</t>
  </si>
  <si>
    <t>User specifications are not working</t>
  </si>
  <si>
    <t>Server email folder are not working</t>
  </si>
  <si>
    <t>Missing monitoring meter</t>
  </si>
  <si>
    <t>Keyboard scanner not responding</t>
  </si>
  <si>
    <t>Server email folder not responding</t>
  </si>
  <si>
    <t>Date Closed</t>
  </si>
  <si>
    <t>Date opened</t>
  </si>
  <si>
    <t>Priority</t>
  </si>
  <si>
    <t>Assigned to</t>
  </si>
  <si>
    <t>Issue</t>
  </si>
  <si>
    <t>Code Wizards</t>
  </si>
  <si>
    <t>Cyber Surfers</t>
  </si>
  <si>
    <t>Grand Total</t>
  </si>
  <si>
    <t>Min of Start Date</t>
  </si>
  <si>
    <t>Max of End Date</t>
  </si>
  <si>
    <t>Start</t>
  </si>
  <si>
    <t>End</t>
  </si>
  <si>
    <t>%</t>
  </si>
  <si>
    <t>Today's Date</t>
  </si>
  <si>
    <t>minus</t>
  </si>
  <si>
    <t>Start Date (value)</t>
  </si>
  <si>
    <t>Scenario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</si>
</sst>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7" formatCode="d"/>
    <numFmt numFmtId="170" formatCode=";;;"/>
    <numFmt numFmtId="171" formatCode="mmmmm"/>
  </numFmts>
  <fonts count="5">
    <font>
      <sz val="11"/>
      <color theme="1"/>
      <name val="Calibri"/>
      <family val="2"/>
      <scheme val="minor"/>
    </font>
    <font>
      <sz val="11"/>
      <color theme="1"/>
      <name val="Calibri"/>
      <family val="2"/>
      <scheme val="minor"/>
    </font>
    <font>
      <b/>
      <sz val="11"/>
      <color theme="1"/>
      <name val="Calibri"/>
      <family val="2"/>
      <scheme val="minor"/>
    </font>
    <font>
      <sz val="8"/>
      <name val="Calibri"/>
      <family val="2"/>
      <scheme val="minor"/>
    </font>
    <font>
      <b/>
      <sz val="11"/>
      <color theme="0"/>
      <name val="Robot"/>
    </font>
  </fonts>
  <fills count="5">
    <fill>
      <patternFill patternType="none"/>
    </fill>
    <fill>
      <patternFill patternType="gray125"/>
    </fill>
    <fill>
      <patternFill patternType="solid">
        <fgColor theme="4" tint="0.59999389629810485"/>
        <bgColor indexed="64"/>
      </patternFill>
    </fill>
    <fill>
      <patternFill patternType="solid">
        <fgColor theme="4" tint="0.79998168889431442"/>
        <bgColor indexed="64"/>
      </patternFill>
    </fill>
    <fill>
      <patternFill patternType="solid">
        <fgColor theme="8" tint="-0.249977111117893"/>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20">
    <xf numFmtId="0" fontId="0" fillId="0" borderId="0" xfId="0"/>
    <xf numFmtId="0" fontId="0" fillId="0" borderId="0" xfId="0" applyAlignment="1">
      <alignment horizontal="right"/>
    </xf>
    <xf numFmtId="9" fontId="0" fillId="0" borderId="0" xfId="1" applyFont="1"/>
    <xf numFmtId="15" fontId="0" fillId="0" borderId="0" xfId="0" applyNumberFormat="1"/>
    <xf numFmtId="0" fontId="0" fillId="0" borderId="0" xfId="0" pivotButton="1"/>
    <xf numFmtId="22" fontId="0" fillId="0" borderId="0" xfId="0" applyNumberFormat="1"/>
    <xf numFmtId="14" fontId="0" fillId="0" borderId="0" xfId="0" applyNumberFormat="1"/>
    <xf numFmtId="0" fontId="0" fillId="2" borderId="0" xfId="0" applyFill="1"/>
    <xf numFmtId="14" fontId="0" fillId="2" borderId="0" xfId="0" applyNumberFormat="1" applyFill="1"/>
    <xf numFmtId="0" fontId="0" fillId="3" borderId="0" xfId="0" applyFill="1"/>
    <xf numFmtId="14" fontId="0" fillId="3" borderId="0" xfId="0" applyNumberFormat="1" applyFill="1"/>
    <xf numFmtId="0" fontId="2" fillId="2" borderId="0" xfId="0" applyFont="1" applyFill="1" applyAlignment="1">
      <alignment horizontal="center"/>
    </xf>
    <xf numFmtId="0" fontId="2" fillId="0" borderId="0" xfId="0" applyFont="1" applyBorder="1"/>
    <xf numFmtId="0" fontId="0" fillId="0" borderId="0" xfId="0" applyBorder="1"/>
    <xf numFmtId="14" fontId="0" fillId="0" borderId="0" xfId="0" applyNumberFormat="1" applyBorder="1"/>
    <xf numFmtId="9" fontId="0" fillId="0" borderId="0" xfId="0" applyNumberFormat="1" applyBorder="1"/>
    <xf numFmtId="170" fontId="0" fillId="0" borderId="0" xfId="0" applyNumberFormat="1" applyBorder="1"/>
    <xf numFmtId="0" fontId="4" fillId="4" borderId="0" xfId="0" applyFont="1" applyFill="1" applyBorder="1"/>
    <xf numFmtId="167" fontId="4" fillId="4" borderId="0" xfId="0" applyNumberFormat="1" applyFont="1" applyFill="1" applyBorder="1"/>
    <xf numFmtId="171" fontId="4" fillId="4" borderId="0" xfId="0" applyNumberFormat="1" applyFont="1" applyFill="1" applyBorder="1"/>
  </cellXfs>
  <cellStyles count="2">
    <cellStyle name="Normal" xfId="0" builtinId="0"/>
    <cellStyle name="Percent" xfId="1" builtinId="5"/>
  </cellStyles>
  <dxfs count="10">
    <dxf>
      <fill>
        <patternFill>
          <bgColor theme="7" tint="0.59996337778862885"/>
        </patternFill>
      </fill>
    </dxf>
    <dxf>
      <fill>
        <patternFill>
          <bgColor theme="5" tint="0.39994506668294322"/>
        </patternFill>
      </fill>
    </dxf>
    <dxf>
      <fill>
        <patternFill>
          <bgColor theme="7" tint="0.59996337778862885"/>
        </patternFill>
      </fill>
    </dxf>
    <dxf>
      <fill>
        <patternFill>
          <bgColor theme="5" tint="0.39994506668294322"/>
        </patternFill>
      </fill>
    </dxf>
    <dxf>
      <numFmt numFmtId="19" formatCode="dd/mm/yyyy"/>
    </dxf>
    <dxf>
      <numFmt numFmtId="19" formatCode="dd/mm/yyyy"/>
    </dxf>
    <dxf>
      <numFmt numFmtId="19" formatCode="dd/mm/yyyy"/>
    </dxf>
    <dxf>
      <numFmt numFmtId="164" formatCode="d\-mmm\-yy"/>
    </dxf>
    <dxf>
      <font>
        <b val="0"/>
        <i val="0"/>
        <strike val="0"/>
        <condense val="0"/>
        <extend val="0"/>
        <outline val="0"/>
        <shadow val="0"/>
        <u val="none"/>
        <vertAlign val="baseline"/>
        <sz val="11"/>
        <color theme="1"/>
        <name val="Calibri"/>
        <family val="2"/>
        <scheme val="minor"/>
      </font>
    </dxf>
    <dxf>
      <alignment horizontal="right"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powerPivotData" Target="model/item.data"/></Relationships>
</file>

<file path=xl/drawings/drawing1.xml><?xml version="1.0" encoding="utf-8"?>
<xdr:wsDr xmlns:xdr="http://schemas.openxmlformats.org/drawingml/2006/spreadsheetDrawing" xmlns:a="http://schemas.openxmlformats.org/drawingml/2006/main">
  <xdr:twoCellAnchor editAs="oneCell">
    <xdr:from>
      <xdr:col>0</xdr:col>
      <xdr:colOff>99867</xdr:colOff>
      <xdr:row>2</xdr:row>
      <xdr:rowOff>11067</xdr:rowOff>
    </xdr:from>
    <xdr:to>
      <xdr:col>3</xdr:col>
      <xdr:colOff>214312</xdr:colOff>
      <xdr:row>6</xdr:row>
      <xdr:rowOff>165847</xdr:rowOff>
    </xdr:to>
    <mc:AlternateContent xmlns:mc="http://schemas.openxmlformats.org/markup-compatibility/2006">
      <mc:Choice xmlns:a14="http://schemas.microsoft.com/office/drawing/2010/main" Requires="a14">
        <xdr:graphicFrame macro="">
          <xdr:nvGraphicFramePr>
            <xdr:cNvPr id="2" name="Team">
              <a:extLst>
                <a:ext uri="{FF2B5EF4-FFF2-40B4-BE49-F238E27FC236}">
                  <a16:creationId xmlns:a16="http://schemas.microsoft.com/office/drawing/2014/main" id="{DF6B7137-80C7-4CE8-AF82-56969B8E280B}"/>
                </a:ext>
              </a:extLst>
            </xdr:cNvPr>
            <xdr:cNvGraphicFramePr/>
          </xdr:nvGraphicFramePr>
          <xdr:xfrm>
            <a:off x="0" y="0"/>
            <a:ext cx="0" cy="0"/>
          </xdr:xfrm>
          <a:graphic>
            <a:graphicData uri="http://schemas.microsoft.com/office/drawing/2010/slicer">
              <sle:slicer xmlns:sle="http://schemas.microsoft.com/office/drawing/2010/slicer" name="Team"/>
            </a:graphicData>
          </a:graphic>
        </xdr:graphicFrame>
      </mc:Choice>
      <mc:Fallback>
        <xdr:sp macro="" textlink="">
          <xdr:nvSpPr>
            <xdr:cNvPr id="0" name=""/>
            <xdr:cNvSpPr>
              <a:spLocks noTextEdit="1"/>
            </xdr:cNvSpPr>
          </xdr:nvSpPr>
          <xdr:spPr>
            <a:xfrm>
              <a:off x="99867" y="392067"/>
              <a:ext cx="1733695" cy="916780"/>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Work\Chandoo.org\live\EP%20-%20Apr%202021\4pm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Issues"/>
      <sheetName val="Gantt Chart"/>
      <sheetName val="Progress Charts"/>
      <sheetName val="Project Dashboard"/>
      <sheetName val="Calculation"/>
    </sheetNames>
    <sheetDataSet>
      <sheetData sheetId="0"/>
      <sheetData sheetId="1"/>
      <sheetData sheetId="2"/>
      <sheetData sheetId="3"/>
      <sheetData sheetId="4"/>
      <sheetData sheetId="5">
        <row r="3">
          <cell r="L3">
            <v>44302</v>
          </cell>
        </row>
      </sheetData>
    </sheetDataSet>
  </externalBook>
</externalLink>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1" refreshedDate="44974.608464351855" backgroundQuery="1" createdVersion="7" refreshedVersion="7" minRefreshableVersion="3" recordCount="0" supportSubquery="1" supportAdvancedDrill="1" xr:uid="{319E7F50-6B7B-429C-BA0A-B4088555B1E5}">
  <cacheSource type="external" connectionId="1"/>
  <cacheFields count="5">
    <cacheField name="[Activities].[Category].[Category]" caption="Category" numFmtId="0" hierarchy="1" level="1">
      <sharedItems count="5">
        <s v="Deployment"/>
        <s v="Design"/>
        <s v="Development"/>
        <s v="Requirements"/>
        <s v="Testing"/>
      </sharedItems>
    </cacheField>
    <cacheField name="[Activities].[Activity].[Activity]" caption="Activity" numFmtId="0" level="1">
      <sharedItems count="53">
        <s v="Act 002"/>
        <s v="Act 012"/>
        <s v="Act 019"/>
        <s v="Act 022"/>
        <s v="Act 032"/>
        <s v="Act 044"/>
        <s v="Act 049"/>
        <s v="Act 060"/>
        <s v="Act 068"/>
        <s v="Act 069"/>
        <s v="Act 076"/>
        <s v="Act 079"/>
        <s v="Act 096"/>
        <s v="Act 001"/>
        <s v="Act 005"/>
        <s v="Act 013"/>
        <s v="Act 039"/>
        <s v="Act 041"/>
        <s v="Act 050"/>
        <s v="Act 053"/>
        <s v="Act 064"/>
        <s v="Act 077"/>
        <s v="Act 081"/>
        <s v="Act 082"/>
        <s v="Act 091"/>
        <s v="Act 097"/>
        <s v="Act 099"/>
        <s v="Act 007"/>
        <s v="Act 017"/>
        <s v="Act 054"/>
        <s v="Act 059"/>
        <s v="Act 063"/>
        <s v="Act 083"/>
        <s v="Act 086"/>
        <s v="Act 003"/>
        <s v="Act 014"/>
        <s v="Act 018"/>
        <s v="Act 037"/>
        <s v="Act 040"/>
        <s v="Act 043"/>
        <s v="Act 056"/>
        <s v="Act 067"/>
        <s v="Act 072"/>
        <s v="Act 090"/>
        <s v="Act 094"/>
        <s v="Act 008"/>
        <s v="Act 024"/>
        <s v="Act 030"/>
        <s v="Act 055"/>
        <s v="Act 066"/>
        <s v="Act 080"/>
        <s v="Act 089"/>
        <s v="Act 098"/>
      </sharedItems>
    </cacheField>
    <cacheField name="[Measures].[Min of Start Date]" caption="Min of Start Date" numFmtId="0" hierarchy="13" level="32767"/>
    <cacheField name="[Measures].[Max of End Date]" caption="Max of End Date" numFmtId="0" hierarchy="14" level="32767"/>
    <cacheField name="[Teams].[Team].[Team]" caption="Team" numFmtId="0" hierarchy="7" level="1">
      <sharedItems containsSemiMixedTypes="0" containsNonDate="0" containsString="0"/>
    </cacheField>
  </cacheFields>
  <cacheHierarchies count="15">
    <cacheHierarchy uniqueName="[Activities].[Activity]" caption="Activity" attribute="1" defaultMemberUniqueName="[Activities].[Activity].[All]" allUniqueName="[Activities].[Activity].[All]" dimensionUniqueName="[Activities]" displayFolder="" count="2" memberValueDatatype="130" unbalanced="0">
      <fieldsUsage count="2">
        <fieldUsage x="-1"/>
        <fieldUsage x="1"/>
      </fieldsUsage>
    </cacheHierarchy>
    <cacheHierarchy uniqueName="[Activities].[Category]" caption="Category" attribute="1" defaultMemberUniqueName="[Activities].[Category].[All]" allUniqueName="[Activities].[Category].[All]" dimensionUniqueName="[Activities]" displayFolder="" count="2" memberValueDatatype="130" unbalanced="0">
      <fieldsUsage count="2">
        <fieldUsage x="-1"/>
        <fieldUsage x="0"/>
      </fieldsUsage>
    </cacheHierarchy>
    <cacheHierarchy uniqueName="[Activities].[Owner]" caption="Owner" attribute="1" defaultMemberUniqueName="[Activities].[Owner].[All]" allUniqueName="[Activities].[Owner].[All]" dimensionUniqueName="[Activities]" displayFolder="" count="0" memberValueDatatype="130" unbalanced="0"/>
    <cacheHierarchy uniqueName="[Activities].[Start Date]" caption="Start Date" attribute="1" time="1" defaultMemberUniqueName="[Activities].[Start Date].[All]" allUniqueName="[Activities].[Start Date].[All]" dimensionUniqueName="[Activities]" displayFolder="" count="0" memberValueDatatype="7" unbalanced="0"/>
    <cacheHierarchy uniqueName="[Activities].[End Date]" caption="End Date" attribute="1" time="1" defaultMemberUniqueName="[Activities].[End Date].[All]" allUniqueName="[Activities].[End Date].[All]" dimensionUniqueName="[Activities]" displayFolder="" count="0" memberValueDatatype="7" unbalanced="0"/>
    <cacheHierarchy uniqueName="[Activities].[% Done]" caption="% Done" attribute="1" defaultMemberUniqueName="[Activities].[% Done].[All]" allUniqueName="[Activities].[% Done].[All]" dimensionUniqueName="[Activities]" displayFolder="" count="0" memberValueDatatype="5" unbalanced="0"/>
    <cacheHierarchy uniqueName="[Teams].[Person]" caption="Person" attribute="1" defaultMemberUniqueName="[Teams].[Person].[All]" allUniqueName="[Teams].[Person].[All]" dimensionUniqueName="[Teams]" displayFolder="" count="0" memberValueDatatype="130" unbalanced="0"/>
    <cacheHierarchy uniqueName="[Teams].[Team]" caption="Team" attribute="1" defaultMemberUniqueName="[Teams].[Team].[All]" allUniqueName="[Teams].[Team].[All]" dimensionUniqueName="[Teams]" displayFolder="" count="2" memberValueDatatype="130" unbalanced="0">
      <fieldsUsage count="2">
        <fieldUsage x="-1"/>
        <fieldUsage x="4"/>
      </fieldsUsage>
    </cacheHierarchy>
    <cacheHierarchy uniqueName="[Measures].[__XL_Count Teams]" caption="__XL_Count Teams" measure="1" displayFolder="" measureGroup="Teams" count="0" hidden="1"/>
    <cacheHierarchy uniqueName="[Measures].[__XL_Count Activities]" caption="__XL_Count Activities" measure="1" displayFolder="" measureGroup="Activities" count="0" hidden="1"/>
    <cacheHierarchy uniqueName="[Measures].[__No measures defined]" caption="__No measures defined" measure="1" displayFolder="" count="0" hidden="1"/>
    <cacheHierarchy uniqueName="[Measures].[Count of Start Date]" caption="Count of Start Date" measure="1" displayFolder="" measureGroup="Activities" count="0" hidden="1">
      <extLst>
        <ext xmlns:x15="http://schemas.microsoft.com/office/spreadsheetml/2010/11/main" uri="{B97F6D7D-B522-45F9-BDA1-12C45D357490}">
          <x15:cacheHierarchy aggregatedColumn="3"/>
        </ext>
      </extLst>
    </cacheHierarchy>
    <cacheHierarchy uniqueName="[Measures].[Count of End Date]" caption="Count of End Date" measure="1" displayFolder="" measureGroup="Activities" count="0" hidden="1">
      <extLst>
        <ext xmlns:x15="http://schemas.microsoft.com/office/spreadsheetml/2010/11/main" uri="{B97F6D7D-B522-45F9-BDA1-12C45D357490}">
          <x15:cacheHierarchy aggregatedColumn="4"/>
        </ext>
      </extLst>
    </cacheHierarchy>
    <cacheHierarchy uniqueName="[Measures].[Min of Start Date]" caption="Min of Start Date" measure="1" displayFolder="" measureGroup="Activities" count="0" oneField="1" hidden="1">
      <fieldsUsage count="1">
        <fieldUsage x="2"/>
      </fieldsUsage>
      <extLst>
        <ext xmlns:x15="http://schemas.microsoft.com/office/spreadsheetml/2010/11/main" uri="{B97F6D7D-B522-45F9-BDA1-12C45D357490}">
          <x15:cacheHierarchy aggregatedColumn="3"/>
        </ext>
      </extLst>
    </cacheHierarchy>
    <cacheHierarchy uniqueName="[Measures].[Max of End Date]" caption="Max of End Date" measure="1" displayFolder="" measureGroup="Activities" count="0" oneField="1" hidden="1">
      <fieldsUsage count="1">
        <fieldUsage x="3"/>
      </fieldsUsage>
      <extLst>
        <ext xmlns:x15="http://schemas.microsoft.com/office/spreadsheetml/2010/11/main" uri="{B97F6D7D-B522-45F9-BDA1-12C45D357490}">
          <x15:cacheHierarchy aggregatedColumn="4"/>
        </ext>
      </extLst>
    </cacheHierarchy>
  </cacheHierarchies>
  <kpis count="0"/>
  <dimensions count="3">
    <dimension name="Activities" uniqueName="[Activities]" caption="Activities"/>
    <dimension measure="1" name="Measures" uniqueName="[Measures]" caption="Measures"/>
    <dimension name="Teams" uniqueName="[Teams]" caption="Teams"/>
  </dimensions>
  <measureGroups count="2">
    <measureGroup name="Activities" caption="Activities"/>
    <measureGroup name="Teams" caption="Teams"/>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1" refreshedDate="44974.602602314815" backgroundQuery="1" createdVersion="3" refreshedVersion="7" minRefreshableVersion="3" recordCount="0" supportSubquery="1" supportAdvancedDrill="1" xr:uid="{0F8FA823-46B3-4206-9654-B0C304B0415F}">
  <cacheSource type="external" connectionId="1">
    <extLst>
      <ext xmlns:x14="http://schemas.microsoft.com/office/spreadsheetml/2009/9/main" uri="{F057638F-6D5F-4e77-A914-E7F072B9BCA8}">
        <x14:sourceConnection name="ThisWorkbookDataModel"/>
      </ext>
    </extLst>
  </cacheSource>
  <cacheFields count="0"/>
  <cacheHierarchies count="15">
    <cacheHierarchy uniqueName="[Activities].[Activity]" caption="Activity" attribute="1" defaultMemberUniqueName="[Activities].[Activity].[All]" allUniqueName="[Activities].[Activity].[All]" dimensionUniqueName="[Activities]" displayFolder="" count="0" memberValueDatatype="130" unbalanced="0"/>
    <cacheHierarchy uniqueName="[Activities].[Category]" caption="Category" attribute="1" defaultMemberUniqueName="[Activities].[Category].[All]" allUniqueName="[Activities].[Category].[All]" dimensionUniqueName="[Activities]" displayFolder="" count="0" memberValueDatatype="130" unbalanced="0"/>
    <cacheHierarchy uniqueName="[Activities].[Owner]" caption="Owner" attribute="1" defaultMemberUniqueName="[Activities].[Owner].[All]" allUniqueName="[Activities].[Owner].[All]" dimensionUniqueName="[Activities]" displayFolder="" count="0" memberValueDatatype="130" unbalanced="0"/>
    <cacheHierarchy uniqueName="[Activities].[Start Date]" caption="Start Date" attribute="1" time="1" defaultMemberUniqueName="[Activities].[Start Date].[All]" allUniqueName="[Activities].[Start Date].[All]" dimensionUniqueName="[Activities]" displayFolder="" count="0" memberValueDatatype="7" unbalanced="0"/>
    <cacheHierarchy uniqueName="[Activities].[End Date]" caption="End Date" attribute="1" time="1" defaultMemberUniqueName="[Activities].[End Date].[All]" allUniqueName="[Activities].[End Date].[All]" dimensionUniqueName="[Activities]" displayFolder="" count="0" memberValueDatatype="7" unbalanced="0"/>
    <cacheHierarchy uniqueName="[Activities].[% Done]" caption="% Done" attribute="1" defaultMemberUniqueName="[Activities].[% Done].[All]" allUniqueName="[Activities].[% Done].[All]" dimensionUniqueName="[Activities]" displayFolder="" count="0" memberValueDatatype="5" unbalanced="0"/>
    <cacheHierarchy uniqueName="[Teams].[Person]" caption="Person" attribute="1" defaultMemberUniqueName="[Teams].[Person].[All]" allUniqueName="[Teams].[Person].[All]" dimensionUniqueName="[Teams]" displayFolder="" count="0" memberValueDatatype="130" unbalanced="0"/>
    <cacheHierarchy uniqueName="[Teams].[Team]" caption="Team" attribute="1" defaultMemberUniqueName="[Teams].[Team].[All]" allUniqueName="[Teams].[Team].[All]" dimensionUniqueName="[Teams]" displayFolder="" count="2" memberValueDatatype="130" unbalanced="0"/>
    <cacheHierarchy uniqueName="[Measures].[__XL_Count Teams]" caption="__XL_Count Teams" measure="1" displayFolder="" measureGroup="Teams" count="0" hidden="1"/>
    <cacheHierarchy uniqueName="[Measures].[__XL_Count Activities]" caption="__XL_Count Activities" measure="1" displayFolder="" measureGroup="Activities" count="0" hidden="1"/>
    <cacheHierarchy uniqueName="[Measures].[__No measures defined]" caption="__No measures defined" measure="1" displayFolder="" count="0" hidden="1"/>
    <cacheHierarchy uniqueName="[Measures].[Count of Start Date]" caption="Count of Start Date" measure="1" displayFolder="" measureGroup="Activities" count="0" hidden="1">
      <extLst>
        <ext xmlns:x15="http://schemas.microsoft.com/office/spreadsheetml/2010/11/main" uri="{B97F6D7D-B522-45F9-BDA1-12C45D357490}">
          <x15:cacheHierarchy aggregatedColumn="3"/>
        </ext>
      </extLst>
    </cacheHierarchy>
    <cacheHierarchy uniqueName="[Measures].[Count of End Date]" caption="Count of End Date" measure="1" displayFolder="" measureGroup="Activities" count="0" hidden="1">
      <extLst>
        <ext xmlns:x15="http://schemas.microsoft.com/office/spreadsheetml/2010/11/main" uri="{B97F6D7D-B522-45F9-BDA1-12C45D357490}">
          <x15:cacheHierarchy aggregatedColumn="4"/>
        </ext>
      </extLst>
    </cacheHierarchy>
    <cacheHierarchy uniqueName="[Measures].[Min of Start Date]" caption="Min of Start Date" measure="1" displayFolder="" measureGroup="Activities" count="0" hidden="1">
      <extLst>
        <ext xmlns:x15="http://schemas.microsoft.com/office/spreadsheetml/2010/11/main" uri="{B97F6D7D-B522-45F9-BDA1-12C45D357490}">
          <x15:cacheHierarchy aggregatedColumn="3"/>
        </ext>
      </extLst>
    </cacheHierarchy>
    <cacheHierarchy uniqueName="[Measures].[Max of End Date]" caption="Max of End Date" measure="1" displayFolder="" measureGroup="Activities" count="0" hidden="1">
      <extLst>
        <ext xmlns:x15="http://schemas.microsoft.com/office/spreadsheetml/2010/11/main" uri="{B97F6D7D-B522-45F9-BDA1-12C45D357490}">
          <x15:cacheHierarchy aggregatedColumn="4"/>
        </ext>
      </extLst>
    </cacheHierarchy>
  </cacheHierarchies>
  <kpis count="0"/>
  <extLst>
    <ext xmlns:x14="http://schemas.microsoft.com/office/spreadsheetml/2009/9/main" uri="{725AE2AE-9491-48be-B2B4-4EB974FC3084}">
      <x14:pivotCacheDefinition slicerData="1" pivotCacheId="575680944"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D4DE7E7-75E1-4494-93AE-C4D35BC4A098}" name="PivotTable1" cacheId="81" applyNumberFormats="0" applyBorderFormats="0" applyFontFormats="0" applyPatternFormats="0" applyAlignmentFormats="0" applyWidthHeightFormats="1" dataCaption="Values" updatedVersion="7" minRefreshableVersion="3" useAutoFormatting="1" itemPrintTitles="1" createdVersion="7" indent="0" compact="0" outline="1" outlineData="1" compactData="0" multipleFieldFilters="0">
  <location ref="A1:D60" firstHeaderRow="0" firstDataRow="1" firstDataCol="2"/>
  <pivotFields count="5">
    <pivotField axis="axisRow" compact="0" allDrilled="1" showAll="0" dataSourceSort="1" defaultAttributeDrillState="1">
      <items count="6">
        <item x="0"/>
        <item x="1"/>
        <item x="2"/>
        <item x="3"/>
        <item x="4"/>
        <item t="default"/>
      </items>
    </pivotField>
    <pivotField axis="axisRow" compact="0" allDrilled="1" showAll="0" dataSourceSort="1" defaultAttributeDrillState="1">
      <items count="5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t="default"/>
      </items>
    </pivotField>
    <pivotField dataField="1" compact="0" showAll="0"/>
    <pivotField dataField="1" compact="0" showAll="0"/>
    <pivotField compact="0" allDrilled="1" showAll="0" dataSourceSort="1" defaultAttributeDrillState="1"/>
  </pivotFields>
  <rowFields count="2">
    <field x="0"/>
    <field x="1"/>
  </rowFields>
  <rowItems count="59">
    <i>
      <x/>
    </i>
    <i r="1">
      <x/>
    </i>
    <i r="1">
      <x v="1"/>
    </i>
    <i r="1">
      <x v="2"/>
    </i>
    <i r="1">
      <x v="3"/>
    </i>
    <i r="1">
      <x v="4"/>
    </i>
    <i r="1">
      <x v="5"/>
    </i>
    <i r="1">
      <x v="6"/>
    </i>
    <i r="1">
      <x v="7"/>
    </i>
    <i r="1">
      <x v="8"/>
    </i>
    <i r="1">
      <x v="9"/>
    </i>
    <i r="1">
      <x v="10"/>
    </i>
    <i r="1">
      <x v="11"/>
    </i>
    <i r="1">
      <x v="12"/>
    </i>
    <i>
      <x v="1"/>
    </i>
    <i r="1">
      <x v="13"/>
    </i>
    <i r="1">
      <x v="14"/>
    </i>
    <i r="1">
      <x v="15"/>
    </i>
    <i r="1">
      <x v="16"/>
    </i>
    <i r="1">
      <x v="17"/>
    </i>
    <i r="1">
      <x v="18"/>
    </i>
    <i r="1">
      <x v="19"/>
    </i>
    <i r="1">
      <x v="20"/>
    </i>
    <i r="1">
      <x v="21"/>
    </i>
    <i r="1">
      <x v="22"/>
    </i>
    <i r="1">
      <x v="23"/>
    </i>
    <i r="1">
      <x v="24"/>
    </i>
    <i r="1">
      <x v="25"/>
    </i>
    <i r="1">
      <x v="26"/>
    </i>
    <i>
      <x v="2"/>
    </i>
    <i r="1">
      <x v="27"/>
    </i>
    <i r="1">
      <x v="28"/>
    </i>
    <i r="1">
      <x v="29"/>
    </i>
    <i r="1">
      <x v="30"/>
    </i>
    <i r="1">
      <x v="31"/>
    </i>
    <i r="1">
      <x v="32"/>
    </i>
    <i r="1">
      <x v="33"/>
    </i>
    <i>
      <x v="3"/>
    </i>
    <i r="1">
      <x v="34"/>
    </i>
    <i r="1">
      <x v="35"/>
    </i>
    <i r="1">
      <x v="36"/>
    </i>
    <i r="1">
      <x v="37"/>
    </i>
    <i r="1">
      <x v="38"/>
    </i>
    <i r="1">
      <x v="39"/>
    </i>
    <i r="1">
      <x v="40"/>
    </i>
    <i r="1">
      <x v="41"/>
    </i>
    <i r="1">
      <x v="42"/>
    </i>
    <i r="1">
      <x v="43"/>
    </i>
    <i r="1">
      <x v="44"/>
    </i>
    <i>
      <x v="4"/>
    </i>
    <i r="1">
      <x v="45"/>
    </i>
    <i r="1">
      <x v="46"/>
    </i>
    <i r="1">
      <x v="47"/>
    </i>
    <i r="1">
      <x v="48"/>
    </i>
    <i r="1">
      <x v="49"/>
    </i>
    <i r="1">
      <x v="50"/>
    </i>
    <i r="1">
      <x v="51"/>
    </i>
    <i r="1">
      <x v="52"/>
    </i>
    <i t="grand">
      <x/>
    </i>
  </rowItems>
  <colFields count="1">
    <field x="-2"/>
  </colFields>
  <colItems count="2">
    <i>
      <x/>
    </i>
    <i i="1">
      <x v="1"/>
    </i>
  </colItems>
  <dataFields count="2">
    <dataField name="Min of Start Date" fld="2" subtotal="min" baseField="1" baseItem="3"/>
    <dataField name="Max of End Date" fld="3" subtotal="max" baseField="1" baseItem="3"/>
  </dataFields>
  <pivotHierarchies count="15">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Teams].[Team].&amp;[Cyber Surfers]"/>
      </members>
    </pivotHierarchy>
    <pivotHierarchy dragToRow="0" dragToCol="0" dragToPage="0" dragToData="1"/>
    <pivotHierarchy dragToRow="0" dragToCol="0" dragToPage="0" dragToData="1"/>
    <pivotHierarchy dragToRow="0" dragToCol="0" dragToPage="0" dragToData="1"/>
    <pivotHierarchy dragToData="1"/>
    <pivotHierarchy dragToData="1"/>
    <pivotHierarchy dragToData="1" caption="Min of Start Date"/>
    <pivotHierarchy dragToData="1" caption="Max of End Date"/>
  </pivotHierarchies>
  <pivotTableStyleInfo name="PivotStyleLight16" showRowHeaders="1" showColHeaders="1" showRowStripes="0" showColStripes="0" showLastColumn="1"/>
  <rowHierarchiesUsage count="2">
    <rowHierarchyUsage hierarchyUsage="1"/>
    <rowHierarchyUsage hierarchyUsage="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ctivities]"/>
        <x15:activeTabTopLevelEntity name="[Teams]"/>
      </x15:pivotTableUISettings>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am" xr10:uid="{7971B17F-B9DC-4240-B954-4CE3DCB08AB7}" sourceName="[Teams].[Team]">
  <pivotTables>
    <pivotTable tabId="8" name="PivotTable1"/>
  </pivotTables>
  <data>
    <olap pivotCacheId="575680944">
      <levels count="2">
        <level uniqueName="[Teams].[Team].[(All)]" sourceCaption="(All)" count="0"/>
        <level uniqueName="[Teams].[Team].[Team]" sourceCaption="Team" count="2">
          <ranges>
            <range startItem="0">
              <i n="[Teams].[Team].&amp;[Code Wizards]" c="Code Wizards"/>
              <i n="[Teams].[Team].&amp;[Cyber Surfers]" c="Cyber Surfers"/>
            </range>
          </ranges>
        </level>
      </levels>
      <selections count="1">
        <selection n="[Teams].[Team].&amp;[Cyber Surfers]"/>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eam" xr10:uid="{3CDA64C5-DE6E-49CB-8EC7-B56E407F7A62}" cache="Slicer_Team" caption="Team" level="1" style="SlicerStyleDark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8D3B6F4E-86DB-4B8A-87E7-0461B5777946}" name="Teams" displayName="Teams" ref="A1:B11" totalsRowShown="0">
  <autoFilter ref="A1:B11" xr:uid="{8D3B6F4E-86DB-4B8A-87E7-0461B5777946}"/>
  <tableColumns count="2">
    <tableColumn id="1" xr3:uid="{62D6F841-696B-411B-9BFA-8317DF33216D}" name="Person"/>
    <tableColumn id="2" xr3:uid="{CCDE0813-8FBE-4F62-AAAB-57D337DA4AB3}" name="Team"/>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672D0427-FAF5-44FD-8AB4-8FCD8454D85D}" name="Activities" displayName="Activities" ref="A1:F101" totalsRowShown="0" headerRowDxfId="9">
  <autoFilter ref="A1:F101" xr:uid="{672D0427-FAF5-44FD-8AB4-8FCD8454D85D}"/>
  <tableColumns count="6">
    <tableColumn id="1" xr3:uid="{089B5191-BB42-476C-988E-D20BBD0E008E}" name="Activity"/>
    <tableColumn id="2" xr3:uid="{506BE6E5-8471-46DB-B92A-A4F5A753D09C}" name="Category"/>
    <tableColumn id="3" xr3:uid="{FE12E90A-3837-4D61-8281-6301C6CCD075}" name="Owner"/>
    <tableColumn id="9" xr3:uid="{8DFB7707-90C8-4EC5-A6D4-802F19920781}" name="Start Date" dataDxfId="6"/>
    <tableColumn id="10" xr3:uid="{9F21AAEF-7671-4235-8AA4-691731E98BD6}" name="End Date" dataDxfId="5"/>
    <tableColumn id="6" xr3:uid="{AA3125AB-EB56-4908-B3E7-9521AB7E4AB9}" name="% Done" dataDxfId="8" dataCellStyle="Percent"/>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EF705A19-E2D2-49FB-8B98-54979DD827F8}" name="Issue" displayName="Issue" ref="A1:E26" totalsRowShown="0">
  <autoFilter ref="A1:E26" xr:uid="{EF705A19-E2D2-49FB-8B98-54979DD827F8}"/>
  <tableColumns count="5">
    <tableColumn id="1" xr3:uid="{A5A1985F-D6CE-4DF6-AEBC-A32C3C0CEF93}" name="Issue"/>
    <tableColumn id="2" xr3:uid="{03447A09-FFFF-4AFF-B428-C0CE4969B90D}" name="Assigned to"/>
    <tableColumn id="5" xr3:uid="{7A840FFF-33DF-4BF1-A49E-3D098465DAB2}" name="Priority"/>
    <tableColumn id="7" xr3:uid="{177B34BE-60C2-4CD7-A092-F1A35E96B002}" name="Date opened" dataDxfId="4"/>
    <tableColumn id="4" xr3:uid="{2E972A68-D55B-428C-85B4-C5F87B3C6C17}" name="Date Closed" dataDxfId="7"/>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7FD616-EA42-478F-911E-D2AEEC3F0298}">
  <sheetPr>
    <tabColor theme="4"/>
  </sheetPr>
  <dimension ref="E2:BG110"/>
  <sheetViews>
    <sheetView showGridLines="0" tabSelected="1" zoomScale="80" zoomScaleNormal="80" workbookViewId="0">
      <selection activeCell="BK20" sqref="BK20"/>
    </sheetView>
  </sheetViews>
  <sheetFormatPr defaultRowHeight="15"/>
  <cols>
    <col min="1" max="2" width="9.140625" style="13"/>
    <col min="3" max="3" width="6" style="13" customWidth="1"/>
    <col min="4" max="4" width="4.42578125" style="13" customWidth="1"/>
    <col min="5" max="5" width="15" style="13" customWidth="1"/>
    <col min="6" max="6" width="11.42578125" style="13" customWidth="1"/>
    <col min="7" max="7" width="18.42578125" style="13" customWidth="1"/>
    <col min="8" max="9" width="11.42578125" style="13" customWidth="1"/>
    <col min="10" max="10" width="6.42578125" style="13" customWidth="1"/>
    <col min="11" max="11" width="4.140625" style="13" customWidth="1"/>
    <col min="12" max="59" width="3.140625" style="13" customWidth="1"/>
    <col min="60" max="16384" width="9.140625" style="13"/>
  </cols>
  <sheetData>
    <row r="2" spans="5:59">
      <c r="L2" s="14">
        <f>start.date</f>
        <v>45033</v>
      </c>
      <c r="M2" s="14">
        <f>WORKDAY(L2,1)</f>
        <v>45034</v>
      </c>
      <c r="N2" s="14">
        <f t="shared" ref="N2:AR4" si="0">WORKDAY(M2,1)</f>
        <v>45035</v>
      </c>
      <c r="O2" s="14">
        <f t="shared" si="0"/>
        <v>45036</v>
      </c>
      <c r="P2" s="14">
        <f t="shared" si="0"/>
        <v>45037</v>
      </c>
      <c r="Q2" s="14">
        <f t="shared" si="0"/>
        <v>45040</v>
      </c>
      <c r="R2" s="14">
        <f t="shared" si="0"/>
        <v>45041</v>
      </c>
      <c r="S2" s="14">
        <f t="shared" si="0"/>
        <v>45042</v>
      </c>
      <c r="T2" s="14">
        <f t="shared" si="0"/>
        <v>45043</v>
      </c>
      <c r="U2" s="14">
        <f t="shared" si="0"/>
        <v>45044</v>
      </c>
      <c r="V2" s="14">
        <f t="shared" si="0"/>
        <v>45047</v>
      </c>
      <c r="W2" s="14">
        <f t="shared" si="0"/>
        <v>45048</v>
      </c>
      <c r="X2" s="14">
        <f t="shared" si="0"/>
        <v>45049</v>
      </c>
      <c r="Y2" s="14">
        <f t="shared" si="0"/>
        <v>45050</v>
      </c>
      <c r="Z2" s="14">
        <f t="shared" si="0"/>
        <v>45051</v>
      </c>
      <c r="AA2" s="14">
        <f t="shared" si="0"/>
        <v>45054</v>
      </c>
      <c r="AB2" s="14">
        <f t="shared" si="0"/>
        <v>45055</v>
      </c>
      <c r="AC2" s="14">
        <f t="shared" si="0"/>
        <v>45056</v>
      </c>
      <c r="AD2" s="14">
        <f t="shared" si="0"/>
        <v>45057</v>
      </c>
      <c r="AE2" s="14">
        <f t="shared" si="0"/>
        <v>45058</v>
      </c>
      <c r="AF2" s="14">
        <f t="shared" si="0"/>
        <v>45061</v>
      </c>
      <c r="AG2" s="14">
        <f t="shared" si="0"/>
        <v>45062</v>
      </c>
      <c r="AH2" s="14">
        <f t="shared" si="0"/>
        <v>45063</v>
      </c>
      <c r="AI2" s="14">
        <f t="shared" si="0"/>
        <v>45064</v>
      </c>
      <c r="AJ2" s="14">
        <f t="shared" si="0"/>
        <v>45065</v>
      </c>
      <c r="AK2" s="14">
        <f t="shared" si="0"/>
        <v>45068</v>
      </c>
      <c r="AL2" s="14">
        <f t="shared" si="0"/>
        <v>45069</v>
      </c>
      <c r="AM2" s="14">
        <f t="shared" si="0"/>
        <v>45070</v>
      </c>
      <c r="AN2" s="14">
        <f t="shared" si="0"/>
        <v>45071</v>
      </c>
      <c r="AO2" s="14">
        <f t="shared" si="0"/>
        <v>45072</v>
      </c>
      <c r="AP2" s="14">
        <f t="shared" si="0"/>
        <v>45075</v>
      </c>
      <c r="AQ2" s="14">
        <f t="shared" si="0"/>
        <v>45076</v>
      </c>
      <c r="AR2" s="14">
        <f t="shared" si="0"/>
        <v>45077</v>
      </c>
      <c r="AS2" s="14">
        <f t="shared" ref="AS2:BG2" si="1">WORKDAY(AR2,1)</f>
        <v>45078</v>
      </c>
      <c r="AT2" s="14">
        <f t="shared" si="1"/>
        <v>45079</v>
      </c>
      <c r="AU2" s="14">
        <f t="shared" si="1"/>
        <v>45082</v>
      </c>
      <c r="AV2" s="14">
        <f t="shared" si="1"/>
        <v>45083</v>
      </c>
      <c r="AW2" s="14">
        <f t="shared" si="1"/>
        <v>45084</v>
      </c>
      <c r="AX2" s="14">
        <f t="shared" si="1"/>
        <v>45085</v>
      </c>
      <c r="AY2" s="14">
        <f t="shared" si="1"/>
        <v>45086</v>
      </c>
      <c r="AZ2" s="14">
        <f t="shared" si="1"/>
        <v>45089</v>
      </c>
      <c r="BA2" s="14">
        <f t="shared" si="1"/>
        <v>45090</v>
      </c>
      <c r="BB2" s="14">
        <f t="shared" si="1"/>
        <v>45091</v>
      </c>
      <c r="BC2" s="14">
        <f t="shared" si="1"/>
        <v>45092</v>
      </c>
      <c r="BD2" s="14">
        <f t="shared" si="1"/>
        <v>45093</v>
      </c>
      <c r="BE2" s="14">
        <f t="shared" si="1"/>
        <v>45096</v>
      </c>
      <c r="BF2" s="14">
        <f t="shared" si="1"/>
        <v>45097</v>
      </c>
      <c r="BG2" s="14">
        <f t="shared" si="1"/>
        <v>45098</v>
      </c>
    </row>
    <row r="3" spans="5:59">
      <c r="E3" s="17"/>
      <c r="F3" s="17"/>
      <c r="G3" s="17"/>
      <c r="H3" s="17"/>
      <c r="I3" s="17"/>
      <c r="J3" s="17"/>
      <c r="K3" s="17"/>
      <c r="L3" s="18">
        <f>start.date</f>
        <v>45033</v>
      </c>
      <c r="M3" s="18">
        <f>WORKDAY(L3,1)</f>
        <v>45034</v>
      </c>
      <c r="N3" s="18">
        <f t="shared" si="0"/>
        <v>45035</v>
      </c>
      <c r="O3" s="18">
        <f t="shared" si="0"/>
        <v>45036</v>
      </c>
      <c r="P3" s="18">
        <f t="shared" si="0"/>
        <v>45037</v>
      </c>
      <c r="Q3" s="18">
        <f t="shared" si="0"/>
        <v>45040</v>
      </c>
      <c r="R3" s="18">
        <f t="shared" si="0"/>
        <v>45041</v>
      </c>
      <c r="S3" s="18">
        <f t="shared" si="0"/>
        <v>45042</v>
      </c>
      <c r="T3" s="18">
        <f t="shared" si="0"/>
        <v>45043</v>
      </c>
      <c r="U3" s="18">
        <f t="shared" si="0"/>
        <v>45044</v>
      </c>
      <c r="V3" s="18">
        <f t="shared" si="0"/>
        <v>45047</v>
      </c>
      <c r="W3" s="18">
        <f t="shared" si="0"/>
        <v>45048</v>
      </c>
      <c r="X3" s="18">
        <f t="shared" si="0"/>
        <v>45049</v>
      </c>
      <c r="Y3" s="18">
        <f t="shared" si="0"/>
        <v>45050</v>
      </c>
      <c r="Z3" s="18">
        <f t="shared" si="0"/>
        <v>45051</v>
      </c>
      <c r="AA3" s="18">
        <f t="shared" si="0"/>
        <v>45054</v>
      </c>
      <c r="AB3" s="18">
        <f t="shared" si="0"/>
        <v>45055</v>
      </c>
      <c r="AC3" s="18">
        <f t="shared" si="0"/>
        <v>45056</v>
      </c>
      <c r="AD3" s="18">
        <f t="shared" si="0"/>
        <v>45057</v>
      </c>
      <c r="AE3" s="18">
        <f t="shared" si="0"/>
        <v>45058</v>
      </c>
      <c r="AF3" s="18">
        <f t="shared" si="0"/>
        <v>45061</v>
      </c>
      <c r="AG3" s="18">
        <f t="shared" si="0"/>
        <v>45062</v>
      </c>
      <c r="AH3" s="18">
        <f t="shared" si="0"/>
        <v>45063</v>
      </c>
      <c r="AI3" s="18">
        <f t="shared" si="0"/>
        <v>45064</v>
      </c>
      <c r="AJ3" s="18">
        <f t="shared" si="0"/>
        <v>45065</v>
      </c>
      <c r="AK3" s="18">
        <f t="shared" si="0"/>
        <v>45068</v>
      </c>
      <c r="AL3" s="18">
        <f t="shared" si="0"/>
        <v>45069</v>
      </c>
      <c r="AM3" s="18">
        <f t="shared" si="0"/>
        <v>45070</v>
      </c>
      <c r="AN3" s="18">
        <f t="shared" si="0"/>
        <v>45071</v>
      </c>
      <c r="AO3" s="18">
        <f t="shared" si="0"/>
        <v>45072</v>
      </c>
      <c r="AP3" s="18">
        <f t="shared" si="0"/>
        <v>45075</v>
      </c>
      <c r="AQ3" s="18">
        <f>WORKDAY(AP3,1)</f>
        <v>45076</v>
      </c>
      <c r="AR3" s="18">
        <f>WORKDAY(AQ3,1)</f>
        <v>45077</v>
      </c>
      <c r="AS3" s="18">
        <f t="shared" ref="AS3:BG4" si="2">WORKDAY(AR3,1)</f>
        <v>45078</v>
      </c>
      <c r="AT3" s="18">
        <f t="shared" si="2"/>
        <v>45079</v>
      </c>
      <c r="AU3" s="18">
        <f t="shared" si="2"/>
        <v>45082</v>
      </c>
      <c r="AV3" s="18">
        <f t="shared" si="2"/>
        <v>45083</v>
      </c>
      <c r="AW3" s="18">
        <f t="shared" si="2"/>
        <v>45084</v>
      </c>
      <c r="AX3" s="18">
        <f t="shared" si="2"/>
        <v>45085</v>
      </c>
      <c r="AY3" s="18">
        <f t="shared" si="2"/>
        <v>45086</v>
      </c>
      <c r="AZ3" s="18">
        <f t="shared" si="2"/>
        <v>45089</v>
      </c>
      <c r="BA3" s="18">
        <f t="shared" si="2"/>
        <v>45090</v>
      </c>
      <c r="BB3" s="18">
        <f t="shared" si="2"/>
        <v>45091</v>
      </c>
      <c r="BC3" s="18">
        <f t="shared" si="2"/>
        <v>45092</v>
      </c>
      <c r="BD3" s="18">
        <f t="shared" si="2"/>
        <v>45093</v>
      </c>
      <c r="BE3" s="18">
        <f t="shared" si="2"/>
        <v>45096</v>
      </c>
      <c r="BF3" s="18">
        <f t="shared" si="2"/>
        <v>45097</v>
      </c>
      <c r="BG3" s="18">
        <f t="shared" si="2"/>
        <v>45098</v>
      </c>
    </row>
    <row r="4" spans="5:59">
      <c r="E4" s="17"/>
      <c r="F4" s="17"/>
      <c r="G4" s="17"/>
      <c r="H4" s="17"/>
      <c r="I4" s="17"/>
      <c r="J4" s="17"/>
      <c r="K4" s="17"/>
      <c r="L4" s="19">
        <f>start.date</f>
        <v>45033</v>
      </c>
      <c r="M4" s="19">
        <f>WORKDAY(L4,1)</f>
        <v>45034</v>
      </c>
      <c r="N4" s="19">
        <f t="shared" si="0"/>
        <v>45035</v>
      </c>
      <c r="O4" s="19">
        <f t="shared" si="0"/>
        <v>45036</v>
      </c>
      <c r="P4" s="19">
        <f t="shared" si="0"/>
        <v>45037</v>
      </c>
      <c r="Q4" s="19">
        <f t="shared" si="0"/>
        <v>45040</v>
      </c>
      <c r="R4" s="19">
        <f t="shared" si="0"/>
        <v>45041</v>
      </c>
      <c r="S4" s="19">
        <f t="shared" si="0"/>
        <v>45042</v>
      </c>
      <c r="T4" s="19">
        <f t="shared" si="0"/>
        <v>45043</v>
      </c>
      <c r="U4" s="19">
        <f t="shared" si="0"/>
        <v>45044</v>
      </c>
      <c r="V4" s="19">
        <f t="shared" si="0"/>
        <v>45047</v>
      </c>
      <c r="W4" s="19">
        <f t="shared" si="0"/>
        <v>45048</v>
      </c>
      <c r="X4" s="19">
        <f t="shared" si="0"/>
        <v>45049</v>
      </c>
      <c r="Y4" s="19">
        <f t="shared" si="0"/>
        <v>45050</v>
      </c>
      <c r="Z4" s="19">
        <f t="shared" si="0"/>
        <v>45051</v>
      </c>
      <c r="AA4" s="19">
        <f t="shared" si="0"/>
        <v>45054</v>
      </c>
      <c r="AB4" s="19">
        <f t="shared" si="0"/>
        <v>45055</v>
      </c>
      <c r="AC4" s="19">
        <f t="shared" si="0"/>
        <v>45056</v>
      </c>
      <c r="AD4" s="19">
        <f t="shared" si="0"/>
        <v>45057</v>
      </c>
      <c r="AE4" s="19">
        <f t="shared" si="0"/>
        <v>45058</v>
      </c>
      <c r="AF4" s="19">
        <f t="shared" si="0"/>
        <v>45061</v>
      </c>
      <c r="AG4" s="19">
        <f t="shared" si="0"/>
        <v>45062</v>
      </c>
      <c r="AH4" s="19">
        <f t="shared" si="0"/>
        <v>45063</v>
      </c>
      <c r="AI4" s="19">
        <f t="shared" si="0"/>
        <v>45064</v>
      </c>
      <c r="AJ4" s="19">
        <f t="shared" si="0"/>
        <v>45065</v>
      </c>
      <c r="AK4" s="19">
        <f t="shared" si="0"/>
        <v>45068</v>
      </c>
      <c r="AL4" s="19">
        <f t="shared" si="0"/>
        <v>45069</v>
      </c>
      <c r="AM4" s="19">
        <f t="shared" si="0"/>
        <v>45070</v>
      </c>
      <c r="AN4" s="19">
        <f t="shared" si="0"/>
        <v>45071</v>
      </c>
      <c r="AO4" s="19">
        <f t="shared" si="0"/>
        <v>45072</v>
      </c>
      <c r="AP4" s="19">
        <f t="shared" si="0"/>
        <v>45075</v>
      </c>
      <c r="AQ4" s="19">
        <f t="shared" si="0"/>
        <v>45076</v>
      </c>
      <c r="AR4" s="19">
        <f t="shared" si="0"/>
        <v>45077</v>
      </c>
      <c r="AS4" s="19">
        <f t="shared" si="2"/>
        <v>45078</v>
      </c>
      <c r="AT4" s="19">
        <f t="shared" si="2"/>
        <v>45079</v>
      </c>
      <c r="AU4" s="19">
        <f t="shared" si="2"/>
        <v>45082</v>
      </c>
      <c r="AV4" s="19">
        <f t="shared" si="2"/>
        <v>45083</v>
      </c>
      <c r="AW4" s="19">
        <f t="shared" si="2"/>
        <v>45084</v>
      </c>
      <c r="AX4" s="19">
        <f t="shared" si="2"/>
        <v>45085</v>
      </c>
      <c r="AY4" s="19">
        <f t="shared" si="2"/>
        <v>45086</v>
      </c>
      <c r="AZ4" s="19">
        <f t="shared" si="2"/>
        <v>45089</v>
      </c>
      <c r="BA4" s="19">
        <f t="shared" si="2"/>
        <v>45090</v>
      </c>
      <c r="BB4" s="19">
        <f t="shared" si="2"/>
        <v>45091</v>
      </c>
      <c r="BC4" s="19">
        <f t="shared" si="2"/>
        <v>45092</v>
      </c>
      <c r="BD4" s="19">
        <f t="shared" si="2"/>
        <v>45093</v>
      </c>
      <c r="BE4" s="19">
        <f t="shared" si="2"/>
        <v>45096</v>
      </c>
      <c r="BF4" s="19">
        <f t="shared" si="2"/>
        <v>45097</v>
      </c>
      <c r="BG4" s="19">
        <f t="shared" si="2"/>
        <v>45098</v>
      </c>
    </row>
    <row r="5" spans="5:59">
      <c r="E5" s="17" t="s">
        <v>3</v>
      </c>
      <c r="F5" s="17" t="s">
        <v>2</v>
      </c>
      <c r="G5" s="17" t="s">
        <v>0</v>
      </c>
      <c r="H5" s="17" t="s">
        <v>154</v>
      </c>
      <c r="I5" s="17" t="s">
        <v>155</v>
      </c>
      <c r="J5" s="17" t="s">
        <v>156</v>
      </c>
      <c r="K5" s="17"/>
      <c r="L5" s="17"/>
      <c r="M5" s="17"/>
      <c r="N5" s="17"/>
      <c r="O5" s="17"/>
      <c r="P5" s="17"/>
      <c r="Q5" s="17"/>
      <c r="R5" s="17"/>
      <c r="S5" s="17"/>
      <c r="T5" s="17"/>
      <c r="U5" s="17"/>
      <c r="V5" s="17"/>
      <c r="W5" s="17"/>
      <c r="X5" s="17"/>
      <c r="Y5" s="17"/>
      <c r="Z5" s="17"/>
      <c r="AA5" s="17"/>
      <c r="AB5" s="17"/>
      <c r="AC5" s="17"/>
      <c r="AD5" s="17"/>
      <c r="AE5" s="17"/>
      <c r="AF5" s="17"/>
      <c r="AG5" s="17"/>
      <c r="AH5" s="17"/>
      <c r="AI5" s="17"/>
      <c r="AJ5" s="17"/>
      <c r="AK5" s="17"/>
      <c r="AL5" s="17"/>
      <c r="AM5" s="17"/>
      <c r="AN5" s="17"/>
      <c r="AO5" s="17"/>
      <c r="AP5" s="17"/>
      <c r="AQ5" s="17"/>
      <c r="AR5" s="17"/>
      <c r="AS5" s="17"/>
      <c r="AT5" s="17"/>
      <c r="AU5" s="17"/>
      <c r="AV5" s="17"/>
      <c r="AW5" s="17"/>
      <c r="AX5" s="17"/>
      <c r="AY5" s="17"/>
      <c r="AZ5" s="17"/>
      <c r="BA5" s="17"/>
      <c r="BB5" s="17"/>
      <c r="BC5" s="17"/>
      <c r="BD5" s="17"/>
      <c r="BE5" s="17"/>
      <c r="BF5" s="17"/>
      <c r="BG5" s="17"/>
    </row>
    <row r="6" spans="5:59">
      <c r="E6" s="12" t="str">
        <f>IF(Calculations!A2=0,"",Calculations!A2)</f>
        <v>Deployment</v>
      </c>
      <c r="F6" s="13" t="str">
        <f>IF(Calculations!B2=0,"",Calculations!B2)</f>
        <v/>
      </c>
      <c r="G6" s="13" t="str">
        <f>_xlfn.XLOOKUP(F6,Activities[Activity],Activities[Owner],"")</f>
        <v/>
      </c>
      <c r="H6" s="14">
        <f>IF(Calculations!C2=0,"",Calculations!C2)</f>
        <v>44986</v>
      </c>
      <c r="I6" s="14">
        <f>IF(Calculations!D2=0,"",Calculations!D2)</f>
        <v>45081</v>
      </c>
      <c r="J6" s="15" t="str">
        <f>_xlfn.XLOOKUP(F6,Activities[Activity],Activities[% Done],"")</f>
        <v/>
      </c>
      <c r="K6" s="16" t="str">
        <f>J6</f>
        <v/>
      </c>
      <c r="L6" s="16" t="b">
        <f>AND($H6&lt;=L$2,$I6&gt;=L$2)</f>
        <v>1</v>
      </c>
      <c r="M6" s="16" t="b">
        <f>AND($H6&lt;=M$2,$I6&gt;=M$2)</f>
        <v>1</v>
      </c>
      <c r="N6" s="16" t="b">
        <f>AND($H6&lt;=N$2,$I6&gt;=N$2)</f>
        <v>1</v>
      </c>
      <c r="O6" s="16" t="b">
        <f>AND($H6&lt;=O$2,$I6&gt;=O$2)</f>
        <v>1</v>
      </c>
      <c r="P6" s="16" t="b">
        <f>AND($H6&lt;=P$2,$I6&gt;=P$2)</f>
        <v>1</v>
      </c>
      <c r="Q6" s="16" t="b">
        <f>AND($H6&lt;=Q$2,$I6&gt;=Q$2)</f>
        <v>1</v>
      </c>
      <c r="R6" s="16" t="b">
        <f>AND($H6&lt;=R$2,$I6&gt;=R$2)</f>
        <v>1</v>
      </c>
      <c r="S6" s="16" t="b">
        <f>AND($H6&lt;=S$2,$I6&gt;=S$2)</f>
        <v>1</v>
      </c>
      <c r="T6" s="16" t="b">
        <f>AND($H6&lt;=T$2,$I6&gt;=T$2)</f>
        <v>1</v>
      </c>
      <c r="U6" s="16" t="b">
        <f>AND($H6&lt;=U$2,$I6&gt;=U$2)</f>
        <v>1</v>
      </c>
      <c r="V6" s="16" t="b">
        <f>AND($H6&lt;=V$2,$I6&gt;=V$2)</f>
        <v>1</v>
      </c>
      <c r="W6" s="16" t="b">
        <f>AND($H6&lt;=W$2,$I6&gt;=W$2)</f>
        <v>1</v>
      </c>
      <c r="X6" s="16" t="b">
        <f>AND($H6&lt;=X$2,$I6&gt;=X$2)</f>
        <v>1</v>
      </c>
      <c r="Y6" s="16" t="b">
        <f>AND($H6&lt;=Y$2,$I6&gt;=Y$2)</f>
        <v>1</v>
      </c>
      <c r="Z6" s="16" t="b">
        <f>AND($H6&lt;=Z$2,$I6&gt;=Z$2)</f>
        <v>1</v>
      </c>
      <c r="AA6" s="16" t="b">
        <f>AND($H6&lt;=AA$2,$I6&gt;=AA$2)</f>
        <v>1</v>
      </c>
      <c r="AB6" s="16" t="b">
        <f>AND($H6&lt;=AB$2,$I6&gt;=AB$2)</f>
        <v>1</v>
      </c>
      <c r="AC6" s="16" t="b">
        <f>AND($H6&lt;=AC$2,$I6&gt;=AC$2)</f>
        <v>1</v>
      </c>
      <c r="AD6" s="16" t="b">
        <f>AND($H6&lt;=AD$2,$I6&gt;=AD$2)</f>
        <v>1</v>
      </c>
      <c r="AE6" s="16" t="b">
        <f>AND($H6&lt;=AE$2,$I6&gt;=AE$2)</f>
        <v>1</v>
      </c>
      <c r="AF6" s="16" t="b">
        <f>AND($H6&lt;=AF$2,$I6&gt;=AF$2)</f>
        <v>1</v>
      </c>
      <c r="AG6" s="16" t="b">
        <f>AND($H6&lt;=AG$2,$I6&gt;=AG$2)</f>
        <v>1</v>
      </c>
      <c r="AH6" s="16" t="b">
        <f>AND($H6&lt;=AH$2,$I6&gt;=AH$2)</f>
        <v>1</v>
      </c>
      <c r="AI6" s="16" t="b">
        <f>AND($H6&lt;=AI$2,$I6&gt;=AI$2)</f>
        <v>1</v>
      </c>
      <c r="AJ6" s="16" t="b">
        <f>AND($H6&lt;=AJ$2,$I6&gt;=AJ$2)</f>
        <v>1</v>
      </c>
      <c r="AK6" s="16" t="b">
        <f>AND($H6&lt;=AK$2,$I6&gt;=AK$2)</f>
        <v>1</v>
      </c>
      <c r="AL6" s="16" t="b">
        <f>AND($H6&lt;=AL$2,$I6&gt;=AL$2)</f>
        <v>1</v>
      </c>
      <c r="AM6" s="16" t="b">
        <f>AND($H6&lt;=AM$2,$I6&gt;=AM$2)</f>
        <v>1</v>
      </c>
      <c r="AN6" s="16" t="b">
        <f>AND($H6&lt;=AN$2,$I6&gt;=AN$2)</f>
        <v>1</v>
      </c>
      <c r="AO6" s="16" t="b">
        <f>AND($H6&lt;=AO$2,$I6&gt;=AO$2)</f>
        <v>1</v>
      </c>
      <c r="AP6" s="16" t="b">
        <f>AND($H6&lt;=AP$2,$I6&gt;=AP$2)</f>
        <v>1</v>
      </c>
      <c r="AQ6" s="16" t="b">
        <f>AND($H6&lt;=AQ$2,$I6&gt;=AQ$2)</f>
        <v>1</v>
      </c>
      <c r="AR6" s="16" t="b">
        <f>AND($H6&lt;=AR$2,$I6&gt;=AR$2)</f>
        <v>1</v>
      </c>
      <c r="AS6" s="16" t="b">
        <f>AND($H6&lt;=AS$2,$I6&gt;=AS$2)</f>
        <v>1</v>
      </c>
      <c r="AT6" s="16" t="b">
        <f>AND($H6&lt;=AT$2,$I6&gt;=AT$2)</f>
        <v>1</v>
      </c>
      <c r="AU6" s="16" t="b">
        <f>AND($H6&lt;=AU$2,$I6&gt;=AU$2)</f>
        <v>0</v>
      </c>
      <c r="AV6" s="16" t="b">
        <f>AND($H6&lt;=AV$2,$I6&gt;=AV$2)</f>
        <v>0</v>
      </c>
      <c r="AW6" s="16" t="b">
        <f>AND($H6&lt;=AW$2,$I6&gt;=AW$2)</f>
        <v>0</v>
      </c>
      <c r="AX6" s="16" t="b">
        <f>AND($H6&lt;=AX$2,$I6&gt;=AX$2)</f>
        <v>0</v>
      </c>
      <c r="AY6" s="16" t="b">
        <f>AND($H6&lt;=AY$2,$I6&gt;=AY$2)</f>
        <v>0</v>
      </c>
      <c r="AZ6" s="16" t="b">
        <f>AND($H6&lt;=AZ$2,$I6&gt;=AZ$2)</f>
        <v>0</v>
      </c>
      <c r="BA6" s="16" t="b">
        <f>AND($H6&lt;=BA$2,$I6&gt;=BA$2)</f>
        <v>0</v>
      </c>
      <c r="BB6" s="16" t="b">
        <f>AND($H6&lt;=BB$2,$I6&gt;=BB$2)</f>
        <v>0</v>
      </c>
      <c r="BC6" s="16" t="b">
        <f>AND($H6&lt;=BC$2,$I6&gt;=BC$2)</f>
        <v>0</v>
      </c>
      <c r="BD6" s="16" t="b">
        <f>AND($H6&lt;=BD$2,$I6&gt;=BD$2)</f>
        <v>0</v>
      </c>
      <c r="BE6" s="16" t="b">
        <f>AND($H6&lt;=BE$2,$I6&gt;=BE$2)</f>
        <v>0</v>
      </c>
      <c r="BF6" s="16" t="b">
        <f>AND($H6&lt;=BF$2,$I6&gt;=BF$2)</f>
        <v>0</v>
      </c>
      <c r="BG6" s="16" t="b">
        <f>AND($H6&lt;=BG$2,$I6&gt;=BG$2)</f>
        <v>0</v>
      </c>
    </row>
    <row r="7" spans="5:59">
      <c r="E7" s="12" t="str">
        <f>IF(Calculations!A3=0,"",Calculations!A3)</f>
        <v/>
      </c>
      <c r="F7" s="13" t="str">
        <f>IF(Calculations!B3=0,"",Calculations!B3)</f>
        <v>Act 002</v>
      </c>
      <c r="G7" s="13" t="str">
        <f>_xlfn.XLOOKUP(F7,Activities[Activity],Activities[Owner],"")</f>
        <v>Harley Quinn</v>
      </c>
      <c r="H7" s="14">
        <f>IF(Calculations!C3=0,"",Calculations!C3)</f>
        <v>44986</v>
      </c>
      <c r="I7" s="14">
        <f>IF(Calculations!D3=0,"",Calculations!D3)</f>
        <v>44996</v>
      </c>
      <c r="J7" s="15">
        <f>_xlfn.XLOOKUP(F7,Activities[Activity],Activities[% Done],"")</f>
        <v>0.7</v>
      </c>
      <c r="K7" s="16">
        <f t="shared" ref="K7:K70" si="3">J7</f>
        <v>0.7</v>
      </c>
      <c r="L7" s="16" t="b">
        <f>AND($H7&lt;=L$2,$I7&gt;=L$2)</f>
        <v>0</v>
      </c>
      <c r="M7" s="16" t="b">
        <f>AND($H7&lt;=M$2,$I7&gt;=M$2)</f>
        <v>0</v>
      </c>
      <c r="N7" s="16" t="b">
        <f>AND($H7&lt;=N$2,$I7&gt;=N$2)</f>
        <v>0</v>
      </c>
      <c r="O7" s="16" t="b">
        <f>AND($H7&lt;=O$2,$I7&gt;=O$2)</f>
        <v>0</v>
      </c>
      <c r="P7" s="16" t="b">
        <f>AND($H7&lt;=P$2,$I7&gt;=P$2)</f>
        <v>0</v>
      </c>
      <c r="Q7" s="16" t="b">
        <f>AND($H7&lt;=Q$2,$I7&gt;=Q$2)</f>
        <v>0</v>
      </c>
      <c r="R7" s="16" t="b">
        <f>AND($H7&lt;=R$2,$I7&gt;=R$2)</f>
        <v>0</v>
      </c>
      <c r="S7" s="16" t="b">
        <f>AND($H7&lt;=S$2,$I7&gt;=S$2)</f>
        <v>0</v>
      </c>
      <c r="T7" s="16" t="b">
        <f>AND($H7&lt;=T$2,$I7&gt;=T$2)</f>
        <v>0</v>
      </c>
      <c r="U7" s="16" t="b">
        <f>AND($H7&lt;=U$2,$I7&gt;=U$2)</f>
        <v>0</v>
      </c>
      <c r="V7" s="16" t="b">
        <f>AND($H7&lt;=V$2,$I7&gt;=V$2)</f>
        <v>0</v>
      </c>
      <c r="W7" s="16" t="b">
        <f>AND($H7&lt;=W$2,$I7&gt;=W$2)</f>
        <v>0</v>
      </c>
      <c r="X7" s="16" t="b">
        <f>AND($H7&lt;=X$2,$I7&gt;=X$2)</f>
        <v>0</v>
      </c>
      <c r="Y7" s="16" t="b">
        <f>AND($H7&lt;=Y$2,$I7&gt;=Y$2)</f>
        <v>0</v>
      </c>
      <c r="Z7" s="16" t="b">
        <f>AND($H7&lt;=Z$2,$I7&gt;=Z$2)</f>
        <v>0</v>
      </c>
      <c r="AA7" s="16" t="b">
        <f>AND($H7&lt;=AA$2,$I7&gt;=AA$2)</f>
        <v>0</v>
      </c>
      <c r="AB7" s="16" t="b">
        <f>AND($H7&lt;=AB$2,$I7&gt;=AB$2)</f>
        <v>0</v>
      </c>
      <c r="AC7" s="16" t="b">
        <f>AND($H7&lt;=AC$2,$I7&gt;=AC$2)</f>
        <v>0</v>
      </c>
      <c r="AD7" s="16" t="b">
        <f>AND($H7&lt;=AD$2,$I7&gt;=AD$2)</f>
        <v>0</v>
      </c>
      <c r="AE7" s="16" t="b">
        <f>AND($H7&lt;=AE$2,$I7&gt;=AE$2)</f>
        <v>0</v>
      </c>
      <c r="AF7" s="16" t="b">
        <f>AND($H7&lt;=AF$2,$I7&gt;=AF$2)</f>
        <v>0</v>
      </c>
      <c r="AG7" s="16" t="b">
        <f>AND($H7&lt;=AG$2,$I7&gt;=AG$2)</f>
        <v>0</v>
      </c>
      <c r="AH7" s="16" t="b">
        <f>AND($H7&lt;=AH$2,$I7&gt;=AH$2)</f>
        <v>0</v>
      </c>
      <c r="AI7" s="16" t="b">
        <f>AND($H7&lt;=AI$2,$I7&gt;=AI$2)</f>
        <v>0</v>
      </c>
      <c r="AJ7" s="16" t="b">
        <f>AND($H7&lt;=AJ$2,$I7&gt;=AJ$2)</f>
        <v>0</v>
      </c>
      <c r="AK7" s="16" t="b">
        <f>AND($H7&lt;=AK$2,$I7&gt;=AK$2)</f>
        <v>0</v>
      </c>
      <c r="AL7" s="16" t="b">
        <f>AND($H7&lt;=AL$2,$I7&gt;=AL$2)</f>
        <v>0</v>
      </c>
      <c r="AM7" s="16" t="b">
        <f>AND($H7&lt;=AM$2,$I7&gt;=AM$2)</f>
        <v>0</v>
      </c>
      <c r="AN7" s="16" t="b">
        <f>AND($H7&lt;=AN$2,$I7&gt;=AN$2)</f>
        <v>0</v>
      </c>
      <c r="AO7" s="16" t="b">
        <f>AND($H7&lt;=AO$2,$I7&gt;=AO$2)</f>
        <v>0</v>
      </c>
      <c r="AP7" s="16" t="b">
        <f>AND($H7&lt;=AP$2,$I7&gt;=AP$2)</f>
        <v>0</v>
      </c>
      <c r="AQ7" s="16" t="b">
        <f>AND($H7&lt;=AQ$2,$I7&gt;=AQ$2)</f>
        <v>0</v>
      </c>
      <c r="AR7" s="16" t="b">
        <f>AND($H7&lt;=AR$2,$I7&gt;=AR$2)</f>
        <v>0</v>
      </c>
      <c r="AS7" s="16" t="b">
        <f>AND($H7&lt;=AS$2,$I7&gt;=AS$2)</f>
        <v>0</v>
      </c>
      <c r="AT7" s="16" t="b">
        <f>AND($H7&lt;=AT$2,$I7&gt;=AT$2)</f>
        <v>0</v>
      </c>
      <c r="AU7" s="16" t="b">
        <f>AND($H7&lt;=AU$2,$I7&gt;=AU$2)</f>
        <v>0</v>
      </c>
      <c r="AV7" s="16" t="b">
        <f>AND($H7&lt;=AV$2,$I7&gt;=AV$2)</f>
        <v>0</v>
      </c>
      <c r="AW7" s="16" t="b">
        <f>AND($H7&lt;=AW$2,$I7&gt;=AW$2)</f>
        <v>0</v>
      </c>
      <c r="AX7" s="16" t="b">
        <f>AND($H7&lt;=AX$2,$I7&gt;=AX$2)</f>
        <v>0</v>
      </c>
      <c r="AY7" s="16" t="b">
        <f>AND($H7&lt;=AY$2,$I7&gt;=AY$2)</f>
        <v>0</v>
      </c>
      <c r="AZ7" s="16" t="b">
        <f>AND($H7&lt;=AZ$2,$I7&gt;=AZ$2)</f>
        <v>0</v>
      </c>
      <c r="BA7" s="16" t="b">
        <f>AND($H7&lt;=BA$2,$I7&gt;=BA$2)</f>
        <v>0</v>
      </c>
      <c r="BB7" s="16" t="b">
        <f>AND($H7&lt;=BB$2,$I7&gt;=BB$2)</f>
        <v>0</v>
      </c>
      <c r="BC7" s="16" t="b">
        <f>AND($H7&lt;=BC$2,$I7&gt;=BC$2)</f>
        <v>0</v>
      </c>
      <c r="BD7" s="16" t="b">
        <f>AND($H7&lt;=BD$2,$I7&gt;=BD$2)</f>
        <v>0</v>
      </c>
      <c r="BE7" s="16" t="b">
        <f>AND($H7&lt;=BE$2,$I7&gt;=BE$2)</f>
        <v>0</v>
      </c>
      <c r="BF7" s="16" t="b">
        <f>AND($H7&lt;=BF$2,$I7&gt;=BF$2)</f>
        <v>0</v>
      </c>
      <c r="BG7" s="16" t="b">
        <f>AND($H7&lt;=BG$2,$I7&gt;=BG$2)</f>
        <v>0</v>
      </c>
    </row>
    <row r="8" spans="5:59">
      <c r="E8" s="12" t="str">
        <f>IF(Calculations!A4=0,"",Calculations!A4)</f>
        <v/>
      </c>
      <c r="F8" s="13" t="str">
        <f>IF(Calculations!B4=0,"",Calculations!B4)</f>
        <v>Act 012</v>
      </c>
      <c r="G8" s="13" t="str">
        <f>_xlfn.XLOOKUP(F8,Activities[Activity],Activities[Owner],"")</f>
        <v>Joker</v>
      </c>
      <c r="H8" s="14">
        <f>IF(Calculations!C4=0,"",Calculations!C4)</f>
        <v>44993</v>
      </c>
      <c r="I8" s="14">
        <f>IF(Calculations!D4=0,"",Calculations!D4)</f>
        <v>44999</v>
      </c>
      <c r="J8" s="15">
        <f>_xlfn.XLOOKUP(F8,Activities[Activity],Activities[% Done],"")</f>
        <v>0.88</v>
      </c>
      <c r="K8" s="16">
        <f t="shared" si="3"/>
        <v>0.88</v>
      </c>
      <c r="L8" s="16" t="b">
        <f>AND($H8&lt;=L$2,$I8&gt;=L$2)</f>
        <v>0</v>
      </c>
      <c r="M8" s="16" t="b">
        <f>AND($H8&lt;=M$2,$I8&gt;=M$2)</f>
        <v>0</v>
      </c>
      <c r="N8" s="16" t="b">
        <f>AND($H8&lt;=N$2,$I8&gt;=N$2)</f>
        <v>0</v>
      </c>
      <c r="O8" s="16" t="b">
        <f>AND($H8&lt;=O$2,$I8&gt;=O$2)</f>
        <v>0</v>
      </c>
      <c r="P8" s="16" t="b">
        <f>AND($H8&lt;=P$2,$I8&gt;=P$2)</f>
        <v>0</v>
      </c>
      <c r="Q8" s="16" t="b">
        <f>AND($H8&lt;=Q$2,$I8&gt;=Q$2)</f>
        <v>0</v>
      </c>
      <c r="R8" s="16" t="b">
        <f>AND($H8&lt;=R$2,$I8&gt;=R$2)</f>
        <v>0</v>
      </c>
      <c r="S8" s="16" t="b">
        <f>AND($H8&lt;=S$2,$I8&gt;=S$2)</f>
        <v>0</v>
      </c>
      <c r="T8" s="16" t="b">
        <f>AND($H8&lt;=T$2,$I8&gt;=T$2)</f>
        <v>0</v>
      </c>
      <c r="U8" s="16" t="b">
        <f>AND($H8&lt;=U$2,$I8&gt;=U$2)</f>
        <v>0</v>
      </c>
      <c r="V8" s="16" t="b">
        <f>AND($H8&lt;=V$2,$I8&gt;=V$2)</f>
        <v>0</v>
      </c>
      <c r="W8" s="16" t="b">
        <f>AND($H8&lt;=W$2,$I8&gt;=W$2)</f>
        <v>0</v>
      </c>
      <c r="X8" s="16" t="b">
        <f>AND($H8&lt;=X$2,$I8&gt;=X$2)</f>
        <v>0</v>
      </c>
      <c r="Y8" s="16" t="b">
        <f>AND($H8&lt;=Y$2,$I8&gt;=Y$2)</f>
        <v>0</v>
      </c>
      <c r="Z8" s="16" t="b">
        <f>AND($H8&lt;=Z$2,$I8&gt;=Z$2)</f>
        <v>0</v>
      </c>
      <c r="AA8" s="16" t="b">
        <f>AND($H8&lt;=AA$2,$I8&gt;=AA$2)</f>
        <v>0</v>
      </c>
      <c r="AB8" s="16" t="b">
        <f>AND($H8&lt;=AB$2,$I8&gt;=AB$2)</f>
        <v>0</v>
      </c>
      <c r="AC8" s="16" t="b">
        <f>AND($H8&lt;=AC$2,$I8&gt;=AC$2)</f>
        <v>0</v>
      </c>
      <c r="AD8" s="16" t="b">
        <f>AND($H8&lt;=AD$2,$I8&gt;=AD$2)</f>
        <v>0</v>
      </c>
      <c r="AE8" s="16" t="b">
        <f>AND($H8&lt;=AE$2,$I8&gt;=AE$2)</f>
        <v>0</v>
      </c>
      <c r="AF8" s="16" t="b">
        <f>AND($H8&lt;=AF$2,$I8&gt;=AF$2)</f>
        <v>0</v>
      </c>
      <c r="AG8" s="16" t="b">
        <f>AND($H8&lt;=AG$2,$I8&gt;=AG$2)</f>
        <v>0</v>
      </c>
      <c r="AH8" s="16" t="b">
        <f>AND($H8&lt;=AH$2,$I8&gt;=AH$2)</f>
        <v>0</v>
      </c>
      <c r="AI8" s="16" t="b">
        <f>AND($H8&lt;=AI$2,$I8&gt;=AI$2)</f>
        <v>0</v>
      </c>
      <c r="AJ8" s="16" t="b">
        <f>AND($H8&lt;=AJ$2,$I8&gt;=AJ$2)</f>
        <v>0</v>
      </c>
      <c r="AK8" s="16" t="b">
        <f>AND($H8&lt;=AK$2,$I8&gt;=AK$2)</f>
        <v>0</v>
      </c>
      <c r="AL8" s="16" t="b">
        <f>AND($H8&lt;=AL$2,$I8&gt;=AL$2)</f>
        <v>0</v>
      </c>
      <c r="AM8" s="16" t="b">
        <f>AND($H8&lt;=AM$2,$I8&gt;=AM$2)</f>
        <v>0</v>
      </c>
      <c r="AN8" s="16" t="b">
        <f>AND($H8&lt;=AN$2,$I8&gt;=AN$2)</f>
        <v>0</v>
      </c>
      <c r="AO8" s="16" t="b">
        <f>AND($H8&lt;=AO$2,$I8&gt;=AO$2)</f>
        <v>0</v>
      </c>
      <c r="AP8" s="16" t="b">
        <f>AND($H8&lt;=AP$2,$I8&gt;=AP$2)</f>
        <v>0</v>
      </c>
      <c r="AQ8" s="16" t="b">
        <f>AND($H8&lt;=AQ$2,$I8&gt;=AQ$2)</f>
        <v>0</v>
      </c>
      <c r="AR8" s="16" t="b">
        <f>AND($H8&lt;=AR$2,$I8&gt;=AR$2)</f>
        <v>0</v>
      </c>
      <c r="AS8" s="16" t="b">
        <f>AND($H8&lt;=AS$2,$I8&gt;=AS$2)</f>
        <v>0</v>
      </c>
      <c r="AT8" s="16" t="b">
        <f>AND($H8&lt;=AT$2,$I8&gt;=AT$2)</f>
        <v>0</v>
      </c>
      <c r="AU8" s="16" t="b">
        <f>AND($H8&lt;=AU$2,$I8&gt;=AU$2)</f>
        <v>0</v>
      </c>
      <c r="AV8" s="16" t="b">
        <f>AND($H8&lt;=AV$2,$I8&gt;=AV$2)</f>
        <v>0</v>
      </c>
      <c r="AW8" s="16" t="b">
        <f>AND($H8&lt;=AW$2,$I8&gt;=AW$2)</f>
        <v>0</v>
      </c>
      <c r="AX8" s="16" t="b">
        <f>AND($H8&lt;=AX$2,$I8&gt;=AX$2)</f>
        <v>0</v>
      </c>
      <c r="AY8" s="16" t="b">
        <f>AND($H8&lt;=AY$2,$I8&gt;=AY$2)</f>
        <v>0</v>
      </c>
      <c r="AZ8" s="16" t="b">
        <f>AND($H8&lt;=AZ$2,$I8&gt;=AZ$2)</f>
        <v>0</v>
      </c>
      <c r="BA8" s="16" t="b">
        <f>AND($H8&lt;=BA$2,$I8&gt;=BA$2)</f>
        <v>0</v>
      </c>
      <c r="BB8" s="16" t="b">
        <f>AND($H8&lt;=BB$2,$I8&gt;=BB$2)</f>
        <v>0</v>
      </c>
      <c r="BC8" s="16" t="b">
        <f>AND($H8&lt;=BC$2,$I8&gt;=BC$2)</f>
        <v>0</v>
      </c>
      <c r="BD8" s="16" t="b">
        <f>AND($H8&lt;=BD$2,$I8&gt;=BD$2)</f>
        <v>0</v>
      </c>
      <c r="BE8" s="16" t="b">
        <f>AND($H8&lt;=BE$2,$I8&gt;=BE$2)</f>
        <v>0</v>
      </c>
      <c r="BF8" s="16" t="b">
        <f>AND($H8&lt;=BF$2,$I8&gt;=BF$2)</f>
        <v>0</v>
      </c>
      <c r="BG8" s="16" t="b">
        <f>AND($H8&lt;=BG$2,$I8&gt;=BG$2)</f>
        <v>0</v>
      </c>
    </row>
    <row r="9" spans="5:59">
      <c r="E9" s="12" t="str">
        <f>IF(Calculations!A5=0,"",Calculations!A5)</f>
        <v/>
      </c>
      <c r="F9" s="13" t="str">
        <f>IF(Calculations!B5=0,"",Calculations!B5)</f>
        <v>Act 019</v>
      </c>
      <c r="G9" s="13" t="str">
        <f>_xlfn.XLOOKUP(F9,Activities[Activity],Activities[Owner],"")</f>
        <v>Joker</v>
      </c>
      <c r="H9" s="14">
        <f>IF(Calculations!C5=0,"",Calculations!C5)</f>
        <v>45002</v>
      </c>
      <c r="I9" s="14">
        <f>IF(Calculations!D5=0,"",Calculations!D5)</f>
        <v>45007</v>
      </c>
      <c r="J9" s="15">
        <f>_xlfn.XLOOKUP(F9,Activities[Activity],Activities[% Done],"")</f>
        <v>1</v>
      </c>
      <c r="K9" s="16">
        <f t="shared" si="3"/>
        <v>1</v>
      </c>
      <c r="L9" s="16" t="b">
        <f>AND($H9&lt;=L$2,$I9&gt;=L$2)</f>
        <v>0</v>
      </c>
      <c r="M9" s="16" t="b">
        <f>AND($H9&lt;=M$2,$I9&gt;=M$2)</f>
        <v>0</v>
      </c>
      <c r="N9" s="16" t="b">
        <f>AND($H9&lt;=N$2,$I9&gt;=N$2)</f>
        <v>0</v>
      </c>
      <c r="O9" s="16" t="b">
        <f>AND($H9&lt;=O$2,$I9&gt;=O$2)</f>
        <v>0</v>
      </c>
      <c r="P9" s="16" t="b">
        <f t="shared" ref="P9:S72" si="4">AND($H9&lt;=P$2,$I9&gt;=P$2)</f>
        <v>0</v>
      </c>
      <c r="Q9" s="16" t="b">
        <f t="shared" si="4"/>
        <v>0</v>
      </c>
      <c r="R9" s="16" t="b">
        <f t="shared" si="4"/>
        <v>0</v>
      </c>
      <c r="S9" s="16" t="b">
        <f t="shared" si="4"/>
        <v>0</v>
      </c>
      <c r="T9" s="16" t="b">
        <f t="shared" ref="T9:W72" si="5">AND($H9&lt;=T$2,$I9&gt;=T$2)</f>
        <v>0</v>
      </c>
      <c r="U9" s="16" t="b">
        <f t="shared" si="5"/>
        <v>0</v>
      </c>
      <c r="V9" s="16" t="b">
        <f t="shared" si="5"/>
        <v>0</v>
      </c>
      <c r="W9" s="16" t="b">
        <f t="shared" si="5"/>
        <v>0</v>
      </c>
      <c r="X9" s="16" t="b">
        <f t="shared" ref="X9:AA72" si="6">AND($H9&lt;=X$2,$I9&gt;=X$2)</f>
        <v>0</v>
      </c>
      <c r="Y9" s="16" t="b">
        <f t="shared" si="6"/>
        <v>0</v>
      </c>
      <c r="Z9" s="16" t="b">
        <f t="shared" si="6"/>
        <v>0</v>
      </c>
      <c r="AA9" s="16" t="b">
        <f t="shared" si="6"/>
        <v>0</v>
      </c>
      <c r="AB9" s="16" t="b">
        <f>AND($H9&lt;=AB$2,$I9&gt;=AB$2)</f>
        <v>0</v>
      </c>
      <c r="AC9" s="16" t="b">
        <f>AND($H9&lt;=AC$2,$I9&gt;=AC$2)</f>
        <v>0</v>
      </c>
      <c r="AD9" s="16" t="b">
        <f>AND($H9&lt;=AD$2,$I9&gt;=AD$2)</f>
        <v>0</v>
      </c>
      <c r="AE9" s="16" t="b">
        <f>AND($H9&lt;=AE$2,$I9&gt;=AE$2)</f>
        <v>0</v>
      </c>
      <c r="AF9" s="16" t="b">
        <f>AND($H9&lt;=AF$2,$I9&gt;=AF$2)</f>
        <v>0</v>
      </c>
      <c r="AG9" s="16" t="b">
        <f>AND($H9&lt;=AG$2,$I9&gt;=AG$2)</f>
        <v>0</v>
      </c>
      <c r="AH9" s="16" t="b">
        <f>AND($H9&lt;=AH$2,$I9&gt;=AH$2)</f>
        <v>0</v>
      </c>
      <c r="AI9" s="16" t="b">
        <f>AND($H9&lt;=AI$2,$I9&gt;=AI$2)</f>
        <v>0</v>
      </c>
      <c r="AJ9" s="16" t="b">
        <f>AND($H9&lt;=AJ$2,$I9&gt;=AJ$2)</f>
        <v>0</v>
      </c>
      <c r="AK9" s="16" t="b">
        <f>AND($H9&lt;=AK$2,$I9&gt;=AK$2)</f>
        <v>0</v>
      </c>
      <c r="AL9" s="16" t="b">
        <f>AND($H9&lt;=AL$2,$I9&gt;=AL$2)</f>
        <v>0</v>
      </c>
      <c r="AM9" s="16" t="b">
        <f>AND($H9&lt;=AM$2,$I9&gt;=AM$2)</f>
        <v>0</v>
      </c>
      <c r="AN9" s="16" t="b">
        <f>AND($H9&lt;=AN$2,$I9&gt;=AN$2)</f>
        <v>0</v>
      </c>
      <c r="AO9" s="16" t="b">
        <f>AND($H9&lt;=AO$2,$I9&gt;=AO$2)</f>
        <v>0</v>
      </c>
      <c r="AP9" s="16" t="b">
        <f>AND($H9&lt;=AP$2,$I9&gt;=AP$2)</f>
        <v>0</v>
      </c>
      <c r="AQ9" s="16" t="b">
        <f t="shared" ref="AQ9:AU72" si="7">AND($H9&lt;=AQ$2,$I9&gt;=AQ$2)</f>
        <v>0</v>
      </c>
      <c r="AR9" s="16" t="b">
        <f>AND($H9&lt;=AR$2,$I9&gt;=AR$2)</f>
        <v>0</v>
      </c>
      <c r="AS9" s="16" t="b">
        <f>AND($H9&lt;=AS$2,$I9&gt;=AS$2)</f>
        <v>0</v>
      </c>
      <c r="AT9" s="16" t="b">
        <f>AND($H9&lt;=AT$2,$I9&gt;=AT$2)</f>
        <v>0</v>
      </c>
      <c r="AU9" s="16" t="b">
        <f>AND($H9&lt;=AU$2,$I9&gt;=AU$2)</f>
        <v>0</v>
      </c>
      <c r="AV9" s="16" t="b">
        <f>AND($H9&lt;=AV$2,$I9&gt;=AV$2)</f>
        <v>0</v>
      </c>
      <c r="AW9" s="16" t="b">
        <f>AND($H9&lt;=AW$2,$I9&gt;=AW$2)</f>
        <v>0</v>
      </c>
      <c r="AX9" s="16" t="b">
        <f>AND($H9&lt;=AX$2,$I9&gt;=AX$2)</f>
        <v>0</v>
      </c>
      <c r="AY9" s="16" t="b">
        <f>AND($H9&lt;=AY$2,$I9&gt;=AY$2)</f>
        <v>0</v>
      </c>
      <c r="AZ9" s="16" t="b">
        <f>AND($H9&lt;=AZ$2,$I9&gt;=AZ$2)</f>
        <v>0</v>
      </c>
      <c r="BA9" s="16" t="b">
        <f>AND($H9&lt;=BA$2,$I9&gt;=BA$2)</f>
        <v>0</v>
      </c>
      <c r="BB9" s="16" t="b">
        <f>AND($H9&lt;=BB$2,$I9&gt;=BB$2)</f>
        <v>0</v>
      </c>
      <c r="BC9" s="16" t="b">
        <f>AND($H9&lt;=BC$2,$I9&gt;=BC$2)</f>
        <v>0</v>
      </c>
      <c r="BD9" s="16" t="b">
        <f>AND($H9&lt;=BD$2,$I9&gt;=BD$2)</f>
        <v>0</v>
      </c>
      <c r="BE9" s="16" t="b">
        <f>AND($H9&lt;=BE$2,$I9&gt;=BE$2)</f>
        <v>0</v>
      </c>
      <c r="BF9" s="16" t="b">
        <f>AND($H9&lt;=BF$2,$I9&gt;=BF$2)</f>
        <v>0</v>
      </c>
      <c r="BG9" s="16" t="b">
        <f>AND($H9&lt;=BG$2,$I9&gt;=BG$2)</f>
        <v>0</v>
      </c>
    </row>
    <row r="10" spans="5:59">
      <c r="E10" s="12" t="str">
        <f>IF(Calculations!A6=0,"",Calculations!A6)</f>
        <v/>
      </c>
      <c r="F10" s="13" t="str">
        <f>IF(Calculations!B6=0,"",Calculations!B6)</f>
        <v>Act 022</v>
      </c>
      <c r="G10" s="13" t="str">
        <f>_xlfn.XLOOKUP(F10,Activities[Activity],Activities[Owner],"")</f>
        <v>Harley Quinn</v>
      </c>
      <c r="H10" s="14">
        <f>IF(Calculations!C6=0,"",Calculations!C6)</f>
        <v>45003</v>
      </c>
      <c r="I10" s="14">
        <f>IF(Calculations!D6=0,"",Calculations!D6)</f>
        <v>45006</v>
      </c>
      <c r="J10" s="15">
        <f>_xlfn.XLOOKUP(F10,Activities[Activity],Activities[% Done],"")</f>
        <v>0.44</v>
      </c>
      <c r="K10" s="16">
        <f t="shared" si="3"/>
        <v>0.44</v>
      </c>
      <c r="L10" s="16" t="b">
        <f>AND($H10&lt;=L$2,$I10&gt;=L$2)</f>
        <v>0</v>
      </c>
      <c r="M10" s="16" t="b">
        <f>AND($H10&lt;=M$2,$I10&gt;=M$2)</f>
        <v>0</v>
      </c>
      <c r="N10" s="16" t="b">
        <f>AND($H10&lt;=N$2,$I10&gt;=N$2)</f>
        <v>0</v>
      </c>
      <c r="O10" s="16" t="b">
        <f>AND($H10&lt;=O$2,$I10&gt;=O$2)</f>
        <v>0</v>
      </c>
      <c r="P10" s="16" t="b">
        <f t="shared" si="4"/>
        <v>0</v>
      </c>
      <c r="Q10" s="16" t="b">
        <f t="shared" si="4"/>
        <v>0</v>
      </c>
      <c r="R10" s="16" t="b">
        <f t="shared" si="4"/>
        <v>0</v>
      </c>
      <c r="S10" s="16" t="b">
        <f t="shared" si="4"/>
        <v>0</v>
      </c>
      <c r="T10" s="16" t="b">
        <f t="shared" si="5"/>
        <v>0</v>
      </c>
      <c r="U10" s="16" t="b">
        <f t="shared" si="5"/>
        <v>0</v>
      </c>
      <c r="V10" s="16" t="b">
        <f t="shared" si="5"/>
        <v>0</v>
      </c>
      <c r="W10" s="16" t="b">
        <f t="shared" si="5"/>
        <v>0</v>
      </c>
      <c r="X10" s="16" t="b">
        <f t="shared" si="6"/>
        <v>0</v>
      </c>
      <c r="Y10" s="16" t="b">
        <f t="shared" si="6"/>
        <v>0</v>
      </c>
      <c r="Z10" s="16" t="b">
        <f t="shared" si="6"/>
        <v>0</v>
      </c>
      <c r="AA10" s="16" t="b">
        <f t="shared" si="6"/>
        <v>0</v>
      </c>
      <c r="AB10" s="16" t="b">
        <f>AND($H10&lt;=AB$2,$I10&gt;=AB$2)</f>
        <v>0</v>
      </c>
      <c r="AC10" s="16" t="b">
        <f>AND($H10&lt;=AC$2,$I10&gt;=AC$2)</f>
        <v>0</v>
      </c>
      <c r="AD10" s="16" t="b">
        <f>AND($H10&lt;=AD$2,$I10&gt;=AD$2)</f>
        <v>0</v>
      </c>
      <c r="AE10" s="16" t="b">
        <f>AND($H10&lt;=AE$2,$I10&gt;=AE$2)</f>
        <v>0</v>
      </c>
      <c r="AF10" s="16" t="b">
        <f>AND($H10&lt;=AF$2,$I10&gt;=AF$2)</f>
        <v>0</v>
      </c>
      <c r="AG10" s="16" t="b">
        <f>AND($H10&lt;=AG$2,$I10&gt;=AG$2)</f>
        <v>0</v>
      </c>
      <c r="AH10" s="16" t="b">
        <f>AND($H10&lt;=AH$2,$I10&gt;=AH$2)</f>
        <v>0</v>
      </c>
      <c r="AI10" s="16" t="b">
        <f>AND($H10&lt;=AI$2,$I10&gt;=AI$2)</f>
        <v>0</v>
      </c>
      <c r="AJ10" s="16" t="b">
        <f>AND($H10&lt;=AJ$2,$I10&gt;=AJ$2)</f>
        <v>0</v>
      </c>
      <c r="AK10" s="16" t="b">
        <f>AND($H10&lt;=AK$2,$I10&gt;=AK$2)</f>
        <v>0</v>
      </c>
      <c r="AL10" s="16" t="b">
        <f>AND($H10&lt;=AL$2,$I10&gt;=AL$2)</f>
        <v>0</v>
      </c>
      <c r="AM10" s="16" t="b">
        <f>AND($H10&lt;=AM$2,$I10&gt;=AM$2)</f>
        <v>0</v>
      </c>
      <c r="AN10" s="16" t="b">
        <f>AND($H10&lt;=AN$2,$I10&gt;=AN$2)</f>
        <v>0</v>
      </c>
      <c r="AO10" s="16" t="b">
        <f>AND($H10&lt;=AO$2,$I10&gt;=AO$2)</f>
        <v>0</v>
      </c>
      <c r="AP10" s="16" t="b">
        <f>AND($H10&lt;=AP$2,$I10&gt;=AP$2)</f>
        <v>0</v>
      </c>
      <c r="AQ10" s="16" t="b">
        <f t="shared" si="7"/>
        <v>0</v>
      </c>
      <c r="AR10" s="16" t="b">
        <f t="shared" si="7"/>
        <v>0</v>
      </c>
      <c r="AS10" s="16" t="b">
        <f>AND($H10&lt;=AS$2,$I10&gt;=AS$2)</f>
        <v>0</v>
      </c>
      <c r="AT10" s="16" t="b">
        <f>AND($H10&lt;=AT$2,$I10&gt;=AT$2)</f>
        <v>0</v>
      </c>
      <c r="AU10" s="16" t="b">
        <f>AND($H10&lt;=AU$2,$I10&gt;=AU$2)</f>
        <v>0</v>
      </c>
      <c r="AV10" s="16" t="b">
        <f>AND($H10&lt;=AV$2,$I10&gt;=AV$2)</f>
        <v>0</v>
      </c>
      <c r="AW10" s="16" t="b">
        <f>AND($H10&lt;=AW$2,$I10&gt;=AW$2)</f>
        <v>0</v>
      </c>
      <c r="AX10" s="16" t="b">
        <f>AND($H10&lt;=AX$2,$I10&gt;=AX$2)</f>
        <v>0</v>
      </c>
      <c r="AY10" s="16" t="b">
        <f>AND($H10&lt;=AY$2,$I10&gt;=AY$2)</f>
        <v>0</v>
      </c>
      <c r="AZ10" s="16" t="b">
        <f>AND($H10&lt;=AZ$2,$I10&gt;=AZ$2)</f>
        <v>0</v>
      </c>
      <c r="BA10" s="16" t="b">
        <f>AND($H10&lt;=BA$2,$I10&gt;=BA$2)</f>
        <v>0</v>
      </c>
      <c r="BB10" s="16" t="b">
        <f>AND($H10&lt;=BB$2,$I10&gt;=BB$2)</f>
        <v>0</v>
      </c>
      <c r="BC10" s="16" t="b">
        <f>AND($H10&lt;=BC$2,$I10&gt;=BC$2)</f>
        <v>0</v>
      </c>
      <c r="BD10" s="16" t="b">
        <f>AND($H10&lt;=BD$2,$I10&gt;=BD$2)</f>
        <v>0</v>
      </c>
      <c r="BE10" s="16" t="b">
        <f>AND($H10&lt;=BE$2,$I10&gt;=BE$2)</f>
        <v>0</v>
      </c>
      <c r="BF10" s="16" t="b">
        <f>AND($H10&lt;=BF$2,$I10&gt;=BF$2)</f>
        <v>0</v>
      </c>
      <c r="BG10" s="16" t="b">
        <f>AND($H10&lt;=BG$2,$I10&gt;=BG$2)</f>
        <v>0</v>
      </c>
    </row>
    <row r="11" spans="5:59">
      <c r="E11" s="12" t="str">
        <f>IF(Calculations!A7=0,"",Calculations!A7)</f>
        <v/>
      </c>
      <c r="F11" s="13" t="str">
        <f>IF(Calculations!B7=0,"",Calculations!B7)</f>
        <v>Act 032</v>
      </c>
      <c r="G11" s="13" t="str">
        <f>_xlfn.XLOOKUP(F11,Activities[Activity],Activities[Owner],"")</f>
        <v>Joker</v>
      </c>
      <c r="H11" s="14">
        <f>IF(Calculations!C7=0,"",Calculations!C7)</f>
        <v>45014</v>
      </c>
      <c r="I11" s="14">
        <f>IF(Calculations!D7=0,"",Calculations!D7)</f>
        <v>45018</v>
      </c>
      <c r="J11" s="15">
        <f>_xlfn.XLOOKUP(F11,Activities[Activity],Activities[% Done],"")</f>
        <v>0.22</v>
      </c>
      <c r="K11" s="16">
        <f t="shared" si="3"/>
        <v>0.22</v>
      </c>
      <c r="L11" s="16" t="b">
        <f>AND($H11&lt;=L$2,$I11&gt;=L$2)</f>
        <v>0</v>
      </c>
      <c r="M11" s="16" t="b">
        <f>AND($H11&lt;=M$2,$I11&gt;=M$2)</f>
        <v>0</v>
      </c>
      <c r="N11" s="16" t="b">
        <f>AND($H11&lt;=N$2,$I11&gt;=N$2)</f>
        <v>0</v>
      </c>
      <c r="O11" s="16" t="b">
        <f>AND($H11&lt;=O$2,$I11&gt;=O$2)</f>
        <v>0</v>
      </c>
      <c r="P11" s="16" t="b">
        <f t="shared" si="4"/>
        <v>0</v>
      </c>
      <c r="Q11" s="16" t="b">
        <f t="shared" si="4"/>
        <v>0</v>
      </c>
      <c r="R11" s="16" t="b">
        <f t="shared" si="4"/>
        <v>0</v>
      </c>
      <c r="S11" s="16" t="b">
        <f t="shared" si="4"/>
        <v>0</v>
      </c>
      <c r="T11" s="16" t="b">
        <f t="shared" si="5"/>
        <v>0</v>
      </c>
      <c r="U11" s="16" t="b">
        <f t="shared" si="5"/>
        <v>0</v>
      </c>
      <c r="V11" s="16" t="b">
        <f t="shared" si="5"/>
        <v>0</v>
      </c>
      <c r="W11" s="16" t="b">
        <f t="shared" si="5"/>
        <v>0</v>
      </c>
      <c r="X11" s="16" t="b">
        <f t="shared" si="6"/>
        <v>0</v>
      </c>
      <c r="Y11" s="16" t="b">
        <f t="shared" si="6"/>
        <v>0</v>
      </c>
      <c r="Z11" s="16" t="b">
        <f t="shared" si="6"/>
        <v>0</v>
      </c>
      <c r="AA11" s="16" t="b">
        <f t="shared" si="6"/>
        <v>0</v>
      </c>
      <c r="AB11" s="16" t="b">
        <f>AND($H11&lt;=AB$2,$I11&gt;=AB$2)</f>
        <v>0</v>
      </c>
      <c r="AC11" s="16" t="b">
        <f>AND($H11&lt;=AC$2,$I11&gt;=AC$2)</f>
        <v>0</v>
      </c>
      <c r="AD11" s="16" t="b">
        <f>AND($H11&lt;=AD$2,$I11&gt;=AD$2)</f>
        <v>0</v>
      </c>
      <c r="AE11" s="16" t="b">
        <f>AND($H11&lt;=AE$2,$I11&gt;=AE$2)</f>
        <v>0</v>
      </c>
      <c r="AF11" s="16" t="b">
        <f>AND($H11&lt;=AF$2,$I11&gt;=AF$2)</f>
        <v>0</v>
      </c>
      <c r="AG11" s="16" t="b">
        <f>AND($H11&lt;=AG$2,$I11&gt;=AG$2)</f>
        <v>0</v>
      </c>
      <c r="AH11" s="16" t="b">
        <f>AND($H11&lt;=AH$2,$I11&gt;=AH$2)</f>
        <v>0</v>
      </c>
      <c r="AI11" s="16" t="b">
        <f>AND($H11&lt;=AI$2,$I11&gt;=AI$2)</f>
        <v>0</v>
      </c>
      <c r="AJ11" s="16" t="b">
        <f>AND($H11&lt;=AJ$2,$I11&gt;=AJ$2)</f>
        <v>0</v>
      </c>
      <c r="AK11" s="16" t="b">
        <f>AND($H11&lt;=AK$2,$I11&gt;=AK$2)</f>
        <v>0</v>
      </c>
      <c r="AL11" s="16" t="b">
        <f>AND($H11&lt;=AL$2,$I11&gt;=AL$2)</f>
        <v>0</v>
      </c>
      <c r="AM11" s="16" t="b">
        <f>AND($H11&lt;=AM$2,$I11&gt;=AM$2)</f>
        <v>0</v>
      </c>
      <c r="AN11" s="16" t="b">
        <f>AND($H11&lt;=AN$2,$I11&gt;=AN$2)</f>
        <v>0</v>
      </c>
      <c r="AO11" s="16" t="b">
        <f>AND($H11&lt;=AO$2,$I11&gt;=AO$2)</f>
        <v>0</v>
      </c>
      <c r="AP11" s="16" t="b">
        <f>AND($H11&lt;=AP$2,$I11&gt;=AP$2)</f>
        <v>0</v>
      </c>
      <c r="AQ11" s="16" t="b">
        <f t="shared" si="7"/>
        <v>0</v>
      </c>
      <c r="AR11" s="16" t="b">
        <f t="shared" si="7"/>
        <v>0</v>
      </c>
      <c r="AS11" s="16" t="b">
        <f>AND($H11&lt;=AS$2,$I11&gt;=AS$2)</f>
        <v>0</v>
      </c>
      <c r="AT11" s="16" t="b">
        <f>AND($H11&lt;=AT$2,$I11&gt;=AT$2)</f>
        <v>0</v>
      </c>
      <c r="AU11" s="16" t="b">
        <f>AND($H11&lt;=AU$2,$I11&gt;=AU$2)</f>
        <v>0</v>
      </c>
      <c r="AV11" s="16" t="b">
        <f>AND($H11&lt;=AV$2,$I11&gt;=AV$2)</f>
        <v>0</v>
      </c>
      <c r="AW11" s="16" t="b">
        <f>AND($H11&lt;=AW$2,$I11&gt;=AW$2)</f>
        <v>0</v>
      </c>
      <c r="AX11" s="16" t="b">
        <f>AND($H11&lt;=AX$2,$I11&gt;=AX$2)</f>
        <v>0</v>
      </c>
      <c r="AY11" s="16" t="b">
        <f>AND($H11&lt;=AY$2,$I11&gt;=AY$2)</f>
        <v>0</v>
      </c>
      <c r="AZ11" s="16" t="b">
        <f>AND($H11&lt;=AZ$2,$I11&gt;=AZ$2)</f>
        <v>0</v>
      </c>
      <c r="BA11" s="16" t="b">
        <f>AND($H11&lt;=BA$2,$I11&gt;=BA$2)</f>
        <v>0</v>
      </c>
      <c r="BB11" s="16" t="b">
        <f>AND($H11&lt;=BB$2,$I11&gt;=BB$2)</f>
        <v>0</v>
      </c>
      <c r="BC11" s="16" t="b">
        <f>AND($H11&lt;=BC$2,$I11&gt;=BC$2)</f>
        <v>0</v>
      </c>
      <c r="BD11" s="16" t="b">
        <f>AND($H11&lt;=BD$2,$I11&gt;=BD$2)</f>
        <v>0</v>
      </c>
      <c r="BE11" s="16" t="b">
        <f>AND($H11&lt;=BE$2,$I11&gt;=BE$2)</f>
        <v>0</v>
      </c>
      <c r="BF11" s="16" t="b">
        <f>AND($H11&lt;=BF$2,$I11&gt;=BF$2)</f>
        <v>0</v>
      </c>
      <c r="BG11" s="16" t="b">
        <f>AND($H11&lt;=BG$2,$I11&gt;=BG$2)</f>
        <v>0</v>
      </c>
    </row>
    <row r="12" spans="5:59">
      <c r="E12" s="12" t="str">
        <f>IF(Calculations!A8=0,"",Calculations!A8)</f>
        <v/>
      </c>
      <c r="F12" s="13" t="str">
        <f>IF(Calculations!B8=0,"",Calculations!B8)</f>
        <v>Act 044</v>
      </c>
      <c r="G12" s="13" t="str">
        <f>_xlfn.XLOOKUP(F12,Activities[Activity],Activities[Owner],"")</f>
        <v>Richard Grayson</v>
      </c>
      <c r="H12" s="14">
        <f>IF(Calculations!C8=0,"",Calculations!C8)</f>
        <v>45023</v>
      </c>
      <c r="I12" s="14">
        <f>IF(Calculations!D8=0,"",Calculations!D8)</f>
        <v>45031</v>
      </c>
      <c r="J12" s="15">
        <f>_xlfn.XLOOKUP(F12,Activities[Activity],Activities[% Done],"")</f>
        <v>0.45</v>
      </c>
      <c r="K12" s="16">
        <f t="shared" si="3"/>
        <v>0.45</v>
      </c>
      <c r="L12" s="16" t="b">
        <f>AND($H12&lt;=L$2,$I12&gt;=L$2)</f>
        <v>0</v>
      </c>
      <c r="M12" s="16" t="b">
        <f>AND($H12&lt;=M$2,$I12&gt;=M$2)</f>
        <v>0</v>
      </c>
      <c r="N12" s="16" t="b">
        <f>AND($H12&lt;=N$2,$I12&gt;=N$2)</f>
        <v>0</v>
      </c>
      <c r="O12" s="16" t="b">
        <f>AND($H12&lt;=O$2,$I12&gt;=O$2)</f>
        <v>0</v>
      </c>
      <c r="P12" s="16" t="b">
        <f t="shared" si="4"/>
        <v>0</v>
      </c>
      <c r="Q12" s="16" t="b">
        <f t="shared" si="4"/>
        <v>0</v>
      </c>
      <c r="R12" s="16" t="b">
        <f t="shared" si="4"/>
        <v>0</v>
      </c>
      <c r="S12" s="16" t="b">
        <f t="shared" si="4"/>
        <v>0</v>
      </c>
      <c r="T12" s="16" t="b">
        <f t="shared" si="5"/>
        <v>0</v>
      </c>
      <c r="U12" s="16" t="b">
        <f t="shared" si="5"/>
        <v>0</v>
      </c>
      <c r="V12" s="16" t="b">
        <f t="shared" si="5"/>
        <v>0</v>
      </c>
      <c r="W12" s="16" t="b">
        <f t="shared" si="5"/>
        <v>0</v>
      </c>
      <c r="X12" s="16" t="b">
        <f t="shared" si="6"/>
        <v>0</v>
      </c>
      <c r="Y12" s="16" t="b">
        <f t="shared" si="6"/>
        <v>0</v>
      </c>
      <c r="Z12" s="16" t="b">
        <f t="shared" si="6"/>
        <v>0</v>
      </c>
      <c r="AA12" s="16" t="b">
        <f t="shared" si="6"/>
        <v>0</v>
      </c>
      <c r="AB12" s="16" t="b">
        <f>AND($H12&lt;=AB$2,$I12&gt;=AB$2)</f>
        <v>0</v>
      </c>
      <c r="AC12" s="16" t="b">
        <f>AND($H12&lt;=AC$2,$I12&gt;=AC$2)</f>
        <v>0</v>
      </c>
      <c r="AD12" s="16" t="b">
        <f>AND($H12&lt;=AD$2,$I12&gt;=AD$2)</f>
        <v>0</v>
      </c>
      <c r="AE12" s="16" t="b">
        <f>AND($H12&lt;=AE$2,$I12&gt;=AE$2)</f>
        <v>0</v>
      </c>
      <c r="AF12" s="16" t="b">
        <f>AND($H12&lt;=AF$2,$I12&gt;=AF$2)</f>
        <v>0</v>
      </c>
      <c r="AG12" s="16" t="b">
        <f>AND($H12&lt;=AG$2,$I12&gt;=AG$2)</f>
        <v>0</v>
      </c>
      <c r="AH12" s="16" t="b">
        <f>AND($H12&lt;=AH$2,$I12&gt;=AH$2)</f>
        <v>0</v>
      </c>
      <c r="AI12" s="16" t="b">
        <f>AND($H12&lt;=AI$2,$I12&gt;=AI$2)</f>
        <v>0</v>
      </c>
      <c r="AJ12" s="16" t="b">
        <f>AND($H12&lt;=AJ$2,$I12&gt;=AJ$2)</f>
        <v>0</v>
      </c>
      <c r="AK12" s="16" t="b">
        <f>AND($H12&lt;=AK$2,$I12&gt;=AK$2)</f>
        <v>0</v>
      </c>
      <c r="AL12" s="16" t="b">
        <f>AND($H12&lt;=AL$2,$I12&gt;=AL$2)</f>
        <v>0</v>
      </c>
      <c r="AM12" s="16" t="b">
        <f>AND($H12&lt;=AM$2,$I12&gt;=AM$2)</f>
        <v>0</v>
      </c>
      <c r="AN12" s="16" t="b">
        <f>AND($H12&lt;=AN$2,$I12&gt;=AN$2)</f>
        <v>0</v>
      </c>
      <c r="AO12" s="16" t="b">
        <f>AND($H12&lt;=AO$2,$I12&gt;=AO$2)</f>
        <v>0</v>
      </c>
      <c r="AP12" s="16" t="b">
        <f>AND($H12&lt;=AP$2,$I12&gt;=AP$2)</f>
        <v>0</v>
      </c>
      <c r="AQ12" s="16" t="b">
        <f t="shared" si="7"/>
        <v>0</v>
      </c>
      <c r="AR12" s="16" t="b">
        <f t="shared" si="7"/>
        <v>0</v>
      </c>
      <c r="AS12" s="16" t="b">
        <f>AND($H12&lt;=AS$2,$I12&gt;=AS$2)</f>
        <v>0</v>
      </c>
      <c r="AT12" s="16" t="b">
        <f>AND($H12&lt;=AT$2,$I12&gt;=AT$2)</f>
        <v>0</v>
      </c>
      <c r="AU12" s="16" t="b">
        <f>AND($H12&lt;=AU$2,$I12&gt;=AU$2)</f>
        <v>0</v>
      </c>
      <c r="AV12" s="16" t="b">
        <f>AND($H12&lt;=AV$2,$I12&gt;=AV$2)</f>
        <v>0</v>
      </c>
      <c r="AW12" s="16" t="b">
        <f>AND($H12&lt;=AW$2,$I12&gt;=AW$2)</f>
        <v>0</v>
      </c>
      <c r="AX12" s="16" t="b">
        <f>AND($H12&lt;=AX$2,$I12&gt;=AX$2)</f>
        <v>0</v>
      </c>
      <c r="AY12" s="16" t="b">
        <f>AND($H12&lt;=AY$2,$I12&gt;=AY$2)</f>
        <v>0</v>
      </c>
      <c r="AZ12" s="16" t="b">
        <f>AND($H12&lt;=AZ$2,$I12&gt;=AZ$2)</f>
        <v>0</v>
      </c>
      <c r="BA12" s="16" t="b">
        <f>AND($H12&lt;=BA$2,$I12&gt;=BA$2)</f>
        <v>0</v>
      </c>
      <c r="BB12" s="16" t="b">
        <f>AND($H12&lt;=BB$2,$I12&gt;=BB$2)</f>
        <v>0</v>
      </c>
      <c r="BC12" s="16" t="b">
        <f>AND($H12&lt;=BC$2,$I12&gt;=BC$2)</f>
        <v>0</v>
      </c>
      <c r="BD12" s="16" t="b">
        <f>AND($H12&lt;=BD$2,$I12&gt;=BD$2)</f>
        <v>0</v>
      </c>
      <c r="BE12" s="16" t="b">
        <f>AND($H12&lt;=BE$2,$I12&gt;=BE$2)</f>
        <v>0</v>
      </c>
      <c r="BF12" s="16" t="b">
        <f>AND($H12&lt;=BF$2,$I12&gt;=BF$2)</f>
        <v>0</v>
      </c>
      <c r="BG12" s="16" t="b">
        <f>AND($H12&lt;=BG$2,$I12&gt;=BG$2)</f>
        <v>0</v>
      </c>
    </row>
    <row r="13" spans="5:59">
      <c r="E13" s="12" t="str">
        <f>IF(Calculations!A9=0,"",Calculations!A9)</f>
        <v/>
      </c>
      <c r="F13" s="13" t="str">
        <f>IF(Calculations!B9=0,"",Calculations!B9)</f>
        <v>Act 049</v>
      </c>
      <c r="G13" s="13" t="str">
        <f>_xlfn.XLOOKUP(F13,Activities[Activity],Activities[Owner],"")</f>
        <v>Barbara Gordon</v>
      </c>
      <c r="H13" s="14">
        <f>IF(Calculations!C9=0,"",Calculations!C9)</f>
        <v>45029</v>
      </c>
      <c r="I13" s="14">
        <f>IF(Calculations!D9=0,"",Calculations!D9)</f>
        <v>45035</v>
      </c>
      <c r="J13" s="15">
        <f>_xlfn.XLOOKUP(F13,Activities[Activity],Activities[% Done],"")</f>
        <v>0.79</v>
      </c>
      <c r="K13" s="16">
        <f t="shared" si="3"/>
        <v>0.79</v>
      </c>
      <c r="L13" s="16" t="b">
        <f>AND($H13&lt;=L$2,$I13&gt;=L$2)</f>
        <v>1</v>
      </c>
      <c r="M13" s="16" t="b">
        <f>AND($H13&lt;=M$2,$I13&gt;=M$2)</f>
        <v>1</v>
      </c>
      <c r="N13" s="16" t="b">
        <f>AND($H13&lt;=N$2,$I13&gt;=N$2)</f>
        <v>1</v>
      </c>
      <c r="O13" s="16" t="b">
        <f>AND($H13&lt;=O$2,$I13&gt;=O$2)</f>
        <v>0</v>
      </c>
      <c r="P13" s="16" t="b">
        <f t="shared" si="4"/>
        <v>0</v>
      </c>
      <c r="Q13" s="16" t="b">
        <f t="shared" si="4"/>
        <v>0</v>
      </c>
      <c r="R13" s="16" t="b">
        <f t="shared" si="4"/>
        <v>0</v>
      </c>
      <c r="S13" s="16" t="b">
        <f t="shared" si="4"/>
        <v>0</v>
      </c>
      <c r="T13" s="16" t="b">
        <f t="shared" si="5"/>
        <v>0</v>
      </c>
      <c r="U13" s="16" t="b">
        <f t="shared" si="5"/>
        <v>0</v>
      </c>
      <c r="V13" s="16" t="b">
        <f t="shared" si="5"/>
        <v>0</v>
      </c>
      <c r="W13" s="16" t="b">
        <f t="shared" si="5"/>
        <v>0</v>
      </c>
      <c r="X13" s="16" t="b">
        <f t="shared" si="6"/>
        <v>0</v>
      </c>
      <c r="Y13" s="16" t="b">
        <f t="shared" si="6"/>
        <v>0</v>
      </c>
      <c r="Z13" s="16" t="b">
        <f t="shared" si="6"/>
        <v>0</v>
      </c>
      <c r="AA13" s="16" t="b">
        <f t="shared" si="6"/>
        <v>0</v>
      </c>
      <c r="AB13" s="16" t="b">
        <f>AND($H13&lt;=AB$2,$I13&gt;=AB$2)</f>
        <v>0</v>
      </c>
      <c r="AC13" s="16" t="b">
        <f>AND($H13&lt;=AC$2,$I13&gt;=AC$2)</f>
        <v>0</v>
      </c>
      <c r="AD13" s="16" t="b">
        <f>AND($H13&lt;=AD$2,$I13&gt;=AD$2)</f>
        <v>0</v>
      </c>
      <c r="AE13" s="16" t="b">
        <f>AND($H13&lt;=AE$2,$I13&gt;=AE$2)</f>
        <v>0</v>
      </c>
      <c r="AF13" s="16" t="b">
        <f>AND($H13&lt;=AF$2,$I13&gt;=AF$2)</f>
        <v>0</v>
      </c>
      <c r="AG13" s="16" t="b">
        <f>AND($H13&lt;=AG$2,$I13&gt;=AG$2)</f>
        <v>0</v>
      </c>
      <c r="AH13" s="16" t="b">
        <f>AND($H13&lt;=AH$2,$I13&gt;=AH$2)</f>
        <v>0</v>
      </c>
      <c r="AI13" s="16" t="b">
        <f>AND($H13&lt;=AI$2,$I13&gt;=AI$2)</f>
        <v>0</v>
      </c>
      <c r="AJ13" s="16" t="b">
        <f>AND($H13&lt;=AJ$2,$I13&gt;=AJ$2)</f>
        <v>0</v>
      </c>
      <c r="AK13" s="16" t="b">
        <f>AND($H13&lt;=AK$2,$I13&gt;=AK$2)</f>
        <v>0</v>
      </c>
      <c r="AL13" s="16" t="b">
        <f>AND($H13&lt;=AL$2,$I13&gt;=AL$2)</f>
        <v>0</v>
      </c>
      <c r="AM13" s="16" t="b">
        <f>AND($H13&lt;=AM$2,$I13&gt;=AM$2)</f>
        <v>0</v>
      </c>
      <c r="AN13" s="16" t="b">
        <f>AND($H13&lt;=AN$2,$I13&gt;=AN$2)</f>
        <v>0</v>
      </c>
      <c r="AO13" s="16" t="b">
        <f>AND($H13&lt;=AO$2,$I13&gt;=AO$2)</f>
        <v>0</v>
      </c>
      <c r="AP13" s="16" t="b">
        <f>AND($H13&lt;=AP$2,$I13&gt;=AP$2)</f>
        <v>0</v>
      </c>
      <c r="AQ13" s="16" t="b">
        <f t="shared" si="7"/>
        <v>0</v>
      </c>
      <c r="AR13" s="16" t="b">
        <f t="shared" si="7"/>
        <v>0</v>
      </c>
      <c r="AS13" s="16" t="b">
        <f>AND($H13&lt;=AS$2,$I13&gt;=AS$2)</f>
        <v>0</v>
      </c>
      <c r="AT13" s="16" t="b">
        <f>AND($H13&lt;=AT$2,$I13&gt;=AT$2)</f>
        <v>0</v>
      </c>
      <c r="AU13" s="16" t="b">
        <f>AND($H13&lt;=AU$2,$I13&gt;=AU$2)</f>
        <v>0</v>
      </c>
      <c r="AV13" s="16" t="b">
        <f>AND($H13&lt;=AV$2,$I13&gt;=AV$2)</f>
        <v>0</v>
      </c>
      <c r="AW13" s="16" t="b">
        <f>AND($H13&lt;=AW$2,$I13&gt;=AW$2)</f>
        <v>0</v>
      </c>
      <c r="AX13" s="16" t="b">
        <f>AND($H13&lt;=AX$2,$I13&gt;=AX$2)</f>
        <v>0</v>
      </c>
      <c r="AY13" s="16" t="b">
        <f>AND($H13&lt;=AY$2,$I13&gt;=AY$2)</f>
        <v>0</v>
      </c>
      <c r="AZ13" s="16" t="b">
        <f>AND($H13&lt;=AZ$2,$I13&gt;=AZ$2)</f>
        <v>0</v>
      </c>
      <c r="BA13" s="16" t="b">
        <f>AND($H13&lt;=BA$2,$I13&gt;=BA$2)</f>
        <v>0</v>
      </c>
      <c r="BB13" s="16" t="b">
        <f>AND($H13&lt;=BB$2,$I13&gt;=BB$2)</f>
        <v>0</v>
      </c>
      <c r="BC13" s="16" t="b">
        <f>AND($H13&lt;=BC$2,$I13&gt;=BC$2)</f>
        <v>0</v>
      </c>
      <c r="BD13" s="16" t="b">
        <f>AND($H13&lt;=BD$2,$I13&gt;=BD$2)</f>
        <v>0</v>
      </c>
      <c r="BE13" s="16" t="b">
        <f>AND($H13&lt;=BE$2,$I13&gt;=BE$2)</f>
        <v>0</v>
      </c>
      <c r="BF13" s="16" t="b">
        <f>AND($H13&lt;=BF$2,$I13&gt;=BF$2)</f>
        <v>0</v>
      </c>
      <c r="BG13" s="16" t="b">
        <f>AND($H13&lt;=BG$2,$I13&gt;=BG$2)</f>
        <v>0</v>
      </c>
    </row>
    <row r="14" spans="5:59">
      <c r="E14" s="12" t="str">
        <f>IF(Calculations!A10=0,"",Calculations!A10)</f>
        <v/>
      </c>
      <c r="F14" s="13" t="str">
        <f>IF(Calculations!B10=0,"",Calculations!B10)</f>
        <v>Act 060</v>
      </c>
      <c r="G14" s="13" t="str">
        <f>_xlfn.XLOOKUP(F14,Activities[Activity],Activities[Owner],"")</f>
        <v>Richard Grayson</v>
      </c>
      <c r="H14" s="14">
        <f>IF(Calculations!C10=0,"",Calculations!C10)</f>
        <v>45042</v>
      </c>
      <c r="I14" s="14">
        <f>IF(Calculations!D10=0,"",Calculations!D10)</f>
        <v>45052</v>
      </c>
      <c r="J14" s="15">
        <f>_xlfn.XLOOKUP(F14,Activities[Activity],Activities[% Done],"")</f>
        <v>0.25</v>
      </c>
      <c r="K14" s="16">
        <f t="shared" si="3"/>
        <v>0.25</v>
      </c>
      <c r="L14" s="16" t="b">
        <f>AND($H14&lt;=L$2,$I14&gt;=L$2)</f>
        <v>0</v>
      </c>
      <c r="M14" s="16" t="b">
        <f>AND($H14&lt;=M$2,$I14&gt;=M$2)</f>
        <v>0</v>
      </c>
      <c r="N14" s="16" t="b">
        <f>AND($H14&lt;=N$2,$I14&gt;=N$2)</f>
        <v>0</v>
      </c>
      <c r="O14" s="16" t="b">
        <f>AND($H14&lt;=O$2,$I14&gt;=O$2)</f>
        <v>0</v>
      </c>
      <c r="P14" s="16" t="b">
        <f t="shared" si="4"/>
        <v>0</v>
      </c>
      <c r="Q14" s="16" t="b">
        <f t="shared" si="4"/>
        <v>0</v>
      </c>
      <c r="R14" s="16" t="b">
        <f t="shared" si="4"/>
        <v>0</v>
      </c>
      <c r="S14" s="16" t="b">
        <f t="shared" si="4"/>
        <v>1</v>
      </c>
      <c r="T14" s="16" t="b">
        <f t="shared" si="5"/>
        <v>1</v>
      </c>
      <c r="U14" s="16" t="b">
        <f t="shared" si="5"/>
        <v>1</v>
      </c>
      <c r="V14" s="16" t="b">
        <f t="shared" si="5"/>
        <v>1</v>
      </c>
      <c r="W14" s="16" t="b">
        <f t="shared" si="5"/>
        <v>1</v>
      </c>
      <c r="X14" s="16" t="b">
        <f t="shared" si="6"/>
        <v>1</v>
      </c>
      <c r="Y14" s="16" t="b">
        <f t="shared" si="6"/>
        <v>1</v>
      </c>
      <c r="Z14" s="16" t="b">
        <f t="shared" si="6"/>
        <v>1</v>
      </c>
      <c r="AA14" s="16" t="b">
        <f t="shared" si="6"/>
        <v>0</v>
      </c>
      <c r="AB14" s="16" t="b">
        <f>AND($H14&lt;=AB$2,$I14&gt;=AB$2)</f>
        <v>0</v>
      </c>
      <c r="AC14" s="16" t="b">
        <f>AND($H14&lt;=AC$2,$I14&gt;=AC$2)</f>
        <v>0</v>
      </c>
      <c r="AD14" s="16" t="b">
        <f>AND($H14&lt;=AD$2,$I14&gt;=AD$2)</f>
        <v>0</v>
      </c>
      <c r="AE14" s="16" t="b">
        <f>AND($H14&lt;=AE$2,$I14&gt;=AE$2)</f>
        <v>0</v>
      </c>
      <c r="AF14" s="16" t="b">
        <f>AND($H14&lt;=AF$2,$I14&gt;=AF$2)</f>
        <v>0</v>
      </c>
      <c r="AG14" s="16" t="b">
        <f>AND($H14&lt;=AG$2,$I14&gt;=AG$2)</f>
        <v>0</v>
      </c>
      <c r="AH14" s="16" t="b">
        <f>AND($H14&lt;=AH$2,$I14&gt;=AH$2)</f>
        <v>0</v>
      </c>
      <c r="AI14" s="16" t="b">
        <f>AND($H14&lt;=AI$2,$I14&gt;=AI$2)</f>
        <v>0</v>
      </c>
      <c r="AJ14" s="16" t="b">
        <f>AND($H14&lt;=AJ$2,$I14&gt;=AJ$2)</f>
        <v>0</v>
      </c>
      <c r="AK14" s="16" t="b">
        <f>AND($H14&lt;=AK$2,$I14&gt;=AK$2)</f>
        <v>0</v>
      </c>
      <c r="AL14" s="16" t="b">
        <f>AND($H14&lt;=AL$2,$I14&gt;=AL$2)</f>
        <v>0</v>
      </c>
      <c r="AM14" s="16" t="b">
        <f>AND($H14&lt;=AM$2,$I14&gt;=AM$2)</f>
        <v>0</v>
      </c>
      <c r="AN14" s="16" t="b">
        <f>AND($H14&lt;=AN$2,$I14&gt;=AN$2)</f>
        <v>0</v>
      </c>
      <c r="AO14" s="16" t="b">
        <f>AND($H14&lt;=AO$2,$I14&gt;=AO$2)</f>
        <v>0</v>
      </c>
      <c r="AP14" s="16" t="b">
        <f>AND($H14&lt;=AP$2,$I14&gt;=AP$2)</f>
        <v>0</v>
      </c>
      <c r="AQ14" s="16" t="b">
        <f t="shared" si="7"/>
        <v>0</v>
      </c>
      <c r="AR14" s="16" t="b">
        <f t="shared" si="7"/>
        <v>0</v>
      </c>
      <c r="AS14" s="16" t="b">
        <f>AND($H14&lt;=AS$2,$I14&gt;=AS$2)</f>
        <v>0</v>
      </c>
      <c r="AT14" s="16" t="b">
        <f>AND($H14&lt;=AT$2,$I14&gt;=AT$2)</f>
        <v>0</v>
      </c>
      <c r="AU14" s="16" t="b">
        <f>AND($H14&lt;=AU$2,$I14&gt;=AU$2)</f>
        <v>0</v>
      </c>
      <c r="AV14" s="16" t="b">
        <f>AND($H14&lt;=AV$2,$I14&gt;=AV$2)</f>
        <v>0</v>
      </c>
      <c r="AW14" s="16" t="b">
        <f>AND($H14&lt;=AW$2,$I14&gt;=AW$2)</f>
        <v>0</v>
      </c>
      <c r="AX14" s="16" t="b">
        <f>AND($H14&lt;=AX$2,$I14&gt;=AX$2)</f>
        <v>0</v>
      </c>
      <c r="AY14" s="16" t="b">
        <f>AND($H14&lt;=AY$2,$I14&gt;=AY$2)</f>
        <v>0</v>
      </c>
      <c r="AZ14" s="16" t="b">
        <f>AND($H14&lt;=AZ$2,$I14&gt;=AZ$2)</f>
        <v>0</v>
      </c>
      <c r="BA14" s="16" t="b">
        <f>AND($H14&lt;=BA$2,$I14&gt;=BA$2)</f>
        <v>0</v>
      </c>
      <c r="BB14" s="16" t="b">
        <f>AND($H14&lt;=BB$2,$I14&gt;=BB$2)</f>
        <v>0</v>
      </c>
      <c r="BC14" s="16" t="b">
        <f>AND($H14&lt;=BC$2,$I14&gt;=BC$2)</f>
        <v>0</v>
      </c>
      <c r="BD14" s="16" t="b">
        <f>AND($H14&lt;=BD$2,$I14&gt;=BD$2)</f>
        <v>0</v>
      </c>
      <c r="BE14" s="16" t="b">
        <f>AND($H14&lt;=BE$2,$I14&gt;=BE$2)</f>
        <v>0</v>
      </c>
      <c r="BF14" s="16" t="b">
        <f>AND($H14&lt;=BF$2,$I14&gt;=BF$2)</f>
        <v>0</v>
      </c>
      <c r="BG14" s="16" t="b">
        <f>AND($H14&lt;=BG$2,$I14&gt;=BG$2)</f>
        <v>0</v>
      </c>
    </row>
    <row r="15" spans="5:59">
      <c r="E15" s="12" t="str">
        <f>IF(Calculations!A11=0,"",Calculations!A11)</f>
        <v/>
      </c>
      <c r="F15" s="13" t="str">
        <f>IF(Calculations!B11=0,"",Calculations!B11)</f>
        <v>Act 068</v>
      </c>
      <c r="G15" s="13" t="str">
        <f>_xlfn.XLOOKUP(F15,Activities[Activity],Activities[Owner],"")</f>
        <v>Joker</v>
      </c>
      <c r="H15" s="14">
        <f>IF(Calculations!C11=0,"",Calculations!C11)</f>
        <v>45050</v>
      </c>
      <c r="I15" s="14">
        <f>IF(Calculations!D11=0,"",Calculations!D11)</f>
        <v>45059</v>
      </c>
      <c r="J15" s="15">
        <f>_xlfn.XLOOKUP(F15,Activities[Activity],Activities[% Done],"")</f>
        <v>0</v>
      </c>
      <c r="K15" s="16">
        <f t="shared" si="3"/>
        <v>0</v>
      </c>
      <c r="L15" s="16" t="b">
        <f>AND($H15&lt;=L$2,$I15&gt;=L$2)</f>
        <v>0</v>
      </c>
      <c r="M15" s="16" t="b">
        <f>AND($H15&lt;=M$2,$I15&gt;=M$2)</f>
        <v>0</v>
      </c>
      <c r="N15" s="16" t="b">
        <f>AND($H15&lt;=N$2,$I15&gt;=N$2)</f>
        <v>0</v>
      </c>
      <c r="O15" s="16" t="b">
        <f>AND($H15&lt;=O$2,$I15&gt;=O$2)</f>
        <v>0</v>
      </c>
      <c r="P15" s="16" t="b">
        <f t="shared" si="4"/>
        <v>0</v>
      </c>
      <c r="Q15" s="16" t="b">
        <f t="shared" si="4"/>
        <v>0</v>
      </c>
      <c r="R15" s="16" t="b">
        <f t="shared" si="4"/>
        <v>0</v>
      </c>
      <c r="S15" s="16" t="b">
        <f t="shared" si="4"/>
        <v>0</v>
      </c>
      <c r="T15" s="16" t="b">
        <f t="shared" si="5"/>
        <v>0</v>
      </c>
      <c r="U15" s="16" t="b">
        <f t="shared" si="5"/>
        <v>0</v>
      </c>
      <c r="V15" s="16" t="b">
        <f t="shared" si="5"/>
        <v>0</v>
      </c>
      <c r="W15" s="16" t="b">
        <f t="shared" si="5"/>
        <v>0</v>
      </c>
      <c r="X15" s="16" t="b">
        <f t="shared" si="6"/>
        <v>0</v>
      </c>
      <c r="Y15" s="16" t="b">
        <f t="shared" si="6"/>
        <v>1</v>
      </c>
      <c r="Z15" s="16" t="b">
        <f t="shared" si="6"/>
        <v>1</v>
      </c>
      <c r="AA15" s="16" t="b">
        <f t="shared" si="6"/>
        <v>1</v>
      </c>
      <c r="AB15" s="16" t="b">
        <f>AND($H15&lt;=AB$2,$I15&gt;=AB$2)</f>
        <v>1</v>
      </c>
      <c r="AC15" s="16" t="b">
        <f>AND($H15&lt;=AC$2,$I15&gt;=AC$2)</f>
        <v>1</v>
      </c>
      <c r="AD15" s="16" t="b">
        <f>AND($H15&lt;=AD$2,$I15&gt;=AD$2)</f>
        <v>1</v>
      </c>
      <c r="AE15" s="16" t="b">
        <f>AND($H15&lt;=AE$2,$I15&gt;=AE$2)</f>
        <v>1</v>
      </c>
      <c r="AF15" s="16" t="b">
        <f>AND($H15&lt;=AF$2,$I15&gt;=AF$2)</f>
        <v>0</v>
      </c>
      <c r="AG15" s="16" t="b">
        <f>AND($H15&lt;=AG$2,$I15&gt;=AG$2)</f>
        <v>0</v>
      </c>
      <c r="AH15" s="16" t="b">
        <f>AND($H15&lt;=AH$2,$I15&gt;=AH$2)</f>
        <v>0</v>
      </c>
      <c r="AI15" s="16" t="b">
        <f>AND($H15&lt;=AI$2,$I15&gt;=AI$2)</f>
        <v>0</v>
      </c>
      <c r="AJ15" s="16" t="b">
        <f>AND($H15&lt;=AJ$2,$I15&gt;=AJ$2)</f>
        <v>0</v>
      </c>
      <c r="AK15" s="16" t="b">
        <f>AND($H15&lt;=AK$2,$I15&gt;=AK$2)</f>
        <v>0</v>
      </c>
      <c r="AL15" s="16" t="b">
        <f>AND($H15&lt;=AL$2,$I15&gt;=AL$2)</f>
        <v>0</v>
      </c>
      <c r="AM15" s="16" t="b">
        <f>AND($H15&lt;=AM$2,$I15&gt;=AM$2)</f>
        <v>0</v>
      </c>
      <c r="AN15" s="16" t="b">
        <f>AND($H15&lt;=AN$2,$I15&gt;=AN$2)</f>
        <v>0</v>
      </c>
      <c r="AO15" s="16" t="b">
        <f>AND($H15&lt;=AO$2,$I15&gt;=AO$2)</f>
        <v>0</v>
      </c>
      <c r="AP15" s="16" t="b">
        <f t="shared" ref="AP15:AT78" si="8">AND($H15&lt;=AP$2,$I15&gt;=AP$2)</f>
        <v>0</v>
      </c>
      <c r="AQ15" s="16" t="b">
        <f t="shared" si="7"/>
        <v>0</v>
      </c>
      <c r="AR15" s="16" t="b">
        <f t="shared" si="7"/>
        <v>0</v>
      </c>
      <c r="AS15" s="16" t="b">
        <f>AND($H15&lt;=AS$2,$I15&gt;=AS$2)</f>
        <v>0</v>
      </c>
      <c r="AT15" s="16" t="b">
        <f>AND($H15&lt;=AT$2,$I15&gt;=AT$2)</f>
        <v>0</v>
      </c>
      <c r="AU15" s="16" t="b">
        <f>AND($H15&lt;=AU$2,$I15&gt;=AU$2)</f>
        <v>0</v>
      </c>
      <c r="AV15" s="16" t="b">
        <f>AND($H15&lt;=AV$2,$I15&gt;=AV$2)</f>
        <v>0</v>
      </c>
      <c r="AW15" s="16" t="b">
        <f>AND($H15&lt;=AW$2,$I15&gt;=AW$2)</f>
        <v>0</v>
      </c>
      <c r="AX15" s="16" t="b">
        <f>AND($H15&lt;=AX$2,$I15&gt;=AX$2)</f>
        <v>0</v>
      </c>
      <c r="AY15" s="16" t="b">
        <f>AND($H15&lt;=AY$2,$I15&gt;=AY$2)</f>
        <v>0</v>
      </c>
      <c r="AZ15" s="16" t="b">
        <f>AND($H15&lt;=AZ$2,$I15&gt;=AZ$2)</f>
        <v>0</v>
      </c>
      <c r="BA15" s="16" t="b">
        <f>AND($H15&lt;=BA$2,$I15&gt;=BA$2)</f>
        <v>0</v>
      </c>
      <c r="BB15" s="16" t="b">
        <f>AND($H15&lt;=BB$2,$I15&gt;=BB$2)</f>
        <v>0</v>
      </c>
      <c r="BC15" s="16" t="b">
        <f>AND($H15&lt;=BC$2,$I15&gt;=BC$2)</f>
        <v>0</v>
      </c>
      <c r="BD15" s="16" t="b">
        <f>AND($H15&lt;=BD$2,$I15&gt;=BD$2)</f>
        <v>0</v>
      </c>
      <c r="BE15" s="16" t="b">
        <f>AND($H15&lt;=BE$2,$I15&gt;=BE$2)</f>
        <v>0</v>
      </c>
      <c r="BF15" s="16" t="b">
        <f>AND($H15&lt;=BF$2,$I15&gt;=BF$2)</f>
        <v>0</v>
      </c>
      <c r="BG15" s="16" t="b">
        <f>AND($H15&lt;=BG$2,$I15&gt;=BG$2)</f>
        <v>0</v>
      </c>
    </row>
    <row r="16" spans="5:59">
      <c r="E16" s="12" t="str">
        <f>IF(Calculations!A12=0,"",Calculations!A12)</f>
        <v/>
      </c>
      <c r="F16" s="13" t="str">
        <f>IF(Calculations!B12=0,"",Calculations!B12)</f>
        <v>Act 069</v>
      </c>
      <c r="G16" s="13" t="str">
        <f>_xlfn.XLOOKUP(F16,Activities[Activity],Activities[Owner],"")</f>
        <v>Joker</v>
      </c>
      <c r="H16" s="14">
        <f>IF(Calculations!C12=0,"",Calculations!C12)</f>
        <v>45051</v>
      </c>
      <c r="I16" s="14">
        <f>IF(Calculations!D12=0,"",Calculations!D12)</f>
        <v>45058</v>
      </c>
      <c r="J16" s="15">
        <f>_xlfn.XLOOKUP(F16,Activities[Activity],Activities[% Done],"")</f>
        <v>0</v>
      </c>
      <c r="K16" s="16">
        <f t="shared" si="3"/>
        <v>0</v>
      </c>
      <c r="L16" s="16" t="b">
        <f>AND($H16&lt;=L$2,$I16&gt;=L$2)</f>
        <v>0</v>
      </c>
      <c r="M16" s="16" t="b">
        <f>AND($H16&lt;=M$2,$I16&gt;=M$2)</f>
        <v>0</v>
      </c>
      <c r="N16" s="16" t="b">
        <f>AND($H16&lt;=N$2,$I16&gt;=N$2)</f>
        <v>0</v>
      </c>
      <c r="O16" s="16" t="b">
        <f>AND($H16&lt;=O$2,$I16&gt;=O$2)</f>
        <v>0</v>
      </c>
      <c r="P16" s="16" t="b">
        <f t="shared" si="4"/>
        <v>0</v>
      </c>
      <c r="Q16" s="16" t="b">
        <f t="shared" si="4"/>
        <v>0</v>
      </c>
      <c r="R16" s="16" t="b">
        <f t="shared" si="4"/>
        <v>0</v>
      </c>
      <c r="S16" s="16" t="b">
        <f t="shared" si="4"/>
        <v>0</v>
      </c>
      <c r="T16" s="16" t="b">
        <f t="shared" si="5"/>
        <v>0</v>
      </c>
      <c r="U16" s="16" t="b">
        <f t="shared" si="5"/>
        <v>0</v>
      </c>
      <c r="V16" s="16" t="b">
        <f t="shared" si="5"/>
        <v>0</v>
      </c>
      <c r="W16" s="16" t="b">
        <f t="shared" si="5"/>
        <v>0</v>
      </c>
      <c r="X16" s="16" t="b">
        <f t="shared" si="6"/>
        <v>0</v>
      </c>
      <c r="Y16" s="16" t="b">
        <f t="shared" si="6"/>
        <v>0</v>
      </c>
      <c r="Z16" s="16" t="b">
        <f t="shared" si="6"/>
        <v>1</v>
      </c>
      <c r="AA16" s="16" t="b">
        <f t="shared" si="6"/>
        <v>1</v>
      </c>
      <c r="AB16" s="16" t="b">
        <f>AND($H16&lt;=AB$2,$I16&gt;=AB$2)</f>
        <v>1</v>
      </c>
      <c r="AC16" s="16" t="b">
        <f>AND($H16&lt;=AC$2,$I16&gt;=AC$2)</f>
        <v>1</v>
      </c>
      <c r="AD16" s="16" t="b">
        <f>AND($H16&lt;=AD$2,$I16&gt;=AD$2)</f>
        <v>1</v>
      </c>
      <c r="AE16" s="16" t="b">
        <f>AND($H16&lt;=AE$2,$I16&gt;=AE$2)</f>
        <v>1</v>
      </c>
      <c r="AF16" s="16" t="b">
        <f>AND($H16&lt;=AF$2,$I16&gt;=AF$2)</f>
        <v>0</v>
      </c>
      <c r="AG16" s="16" t="b">
        <f>AND($H16&lt;=AG$2,$I16&gt;=AG$2)</f>
        <v>0</v>
      </c>
      <c r="AH16" s="16" t="b">
        <f>AND($H16&lt;=AH$2,$I16&gt;=AH$2)</f>
        <v>0</v>
      </c>
      <c r="AI16" s="16" t="b">
        <f>AND($H16&lt;=AI$2,$I16&gt;=AI$2)</f>
        <v>0</v>
      </c>
      <c r="AJ16" s="16" t="b">
        <f>AND($H16&lt;=AJ$2,$I16&gt;=AJ$2)</f>
        <v>0</v>
      </c>
      <c r="AK16" s="16" t="b">
        <f>AND($H16&lt;=AK$2,$I16&gt;=AK$2)</f>
        <v>0</v>
      </c>
      <c r="AL16" s="16" t="b">
        <f>AND($H16&lt;=AL$2,$I16&gt;=AL$2)</f>
        <v>0</v>
      </c>
      <c r="AM16" s="16" t="b">
        <f>AND($H16&lt;=AM$2,$I16&gt;=AM$2)</f>
        <v>0</v>
      </c>
      <c r="AN16" s="16" t="b">
        <f>AND($H16&lt;=AN$2,$I16&gt;=AN$2)</f>
        <v>0</v>
      </c>
      <c r="AO16" s="16" t="b">
        <f>AND($H16&lt;=AO$2,$I16&gt;=AO$2)</f>
        <v>0</v>
      </c>
      <c r="AP16" s="16" t="b">
        <f t="shared" si="8"/>
        <v>0</v>
      </c>
      <c r="AQ16" s="16" t="b">
        <f t="shared" si="7"/>
        <v>0</v>
      </c>
      <c r="AR16" s="16" t="b">
        <f t="shared" si="7"/>
        <v>0</v>
      </c>
      <c r="AS16" s="16" t="b">
        <f>AND($H16&lt;=AS$2,$I16&gt;=AS$2)</f>
        <v>0</v>
      </c>
      <c r="AT16" s="16" t="b">
        <f>AND($H16&lt;=AT$2,$I16&gt;=AT$2)</f>
        <v>0</v>
      </c>
      <c r="AU16" s="16" t="b">
        <f>AND($H16&lt;=AU$2,$I16&gt;=AU$2)</f>
        <v>0</v>
      </c>
      <c r="AV16" s="16" t="b">
        <f>AND($H16&lt;=AV$2,$I16&gt;=AV$2)</f>
        <v>0</v>
      </c>
      <c r="AW16" s="16" t="b">
        <f>AND($H16&lt;=AW$2,$I16&gt;=AW$2)</f>
        <v>0</v>
      </c>
      <c r="AX16" s="16" t="b">
        <f>AND($H16&lt;=AX$2,$I16&gt;=AX$2)</f>
        <v>0</v>
      </c>
      <c r="AY16" s="16" t="b">
        <f>AND($H16&lt;=AY$2,$I16&gt;=AY$2)</f>
        <v>0</v>
      </c>
      <c r="AZ16" s="16" t="b">
        <f>AND($H16&lt;=AZ$2,$I16&gt;=AZ$2)</f>
        <v>0</v>
      </c>
      <c r="BA16" s="16" t="b">
        <f>AND($H16&lt;=BA$2,$I16&gt;=BA$2)</f>
        <v>0</v>
      </c>
      <c r="BB16" s="16" t="b">
        <f>AND($H16&lt;=BB$2,$I16&gt;=BB$2)</f>
        <v>0</v>
      </c>
      <c r="BC16" s="16" t="b">
        <f>AND($H16&lt;=BC$2,$I16&gt;=BC$2)</f>
        <v>0</v>
      </c>
      <c r="BD16" s="16" t="b">
        <f>AND($H16&lt;=BD$2,$I16&gt;=BD$2)</f>
        <v>0</v>
      </c>
      <c r="BE16" s="16" t="b">
        <f>AND($H16&lt;=BE$2,$I16&gt;=BE$2)</f>
        <v>0</v>
      </c>
      <c r="BF16" s="16" t="b">
        <f>AND($H16&lt;=BF$2,$I16&gt;=BF$2)</f>
        <v>0</v>
      </c>
      <c r="BG16" s="16" t="b">
        <f>AND($H16&lt;=BG$2,$I16&gt;=BG$2)</f>
        <v>0</v>
      </c>
    </row>
    <row r="17" spans="5:59">
      <c r="E17" s="12" t="str">
        <f>IF(Calculations!A13=0,"",Calculations!A13)</f>
        <v/>
      </c>
      <c r="F17" s="13" t="str">
        <f>IF(Calculations!B13=0,"",Calculations!B13)</f>
        <v>Act 076</v>
      </c>
      <c r="G17" s="13" t="str">
        <f>_xlfn.XLOOKUP(F17,Activities[Activity],Activities[Owner],"")</f>
        <v>Barbara Gordon</v>
      </c>
      <c r="H17" s="14">
        <f>IF(Calculations!C13=0,"",Calculations!C13)</f>
        <v>45058</v>
      </c>
      <c r="I17" s="14">
        <f>IF(Calculations!D13=0,"",Calculations!D13)</f>
        <v>45065</v>
      </c>
      <c r="J17" s="15">
        <f>_xlfn.XLOOKUP(F17,Activities[Activity],Activities[% Done],"")</f>
        <v>0</v>
      </c>
      <c r="K17" s="16">
        <f t="shared" si="3"/>
        <v>0</v>
      </c>
      <c r="L17" s="16" t="b">
        <f>AND($H17&lt;=L$2,$I17&gt;=L$2)</f>
        <v>0</v>
      </c>
      <c r="M17" s="16" t="b">
        <f>AND($H17&lt;=M$2,$I17&gt;=M$2)</f>
        <v>0</v>
      </c>
      <c r="N17" s="16" t="b">
        <f>AND($H17&lt;=N$2,$I17&gt;=N$2)</f>
        <v>0</v>
      </c>
      <c r="O17" s="16" t="b">
        <f>AND($H17&lt;=O$2,$I17&gt;=O$2)</f>
        <v>0</v>
      </c>
      <c r="P17" s="16" t="b">
        <f t="shared" si="4"/>
        <v>0</v>
      </c>
      <c r="Q17" s="16" t="b">
        <f t="shared" si="4"/>
        <v>0</v>
      </c>
      <c r="R17" s="16" t="b">
        <f t="shared" si="4"/>
        <v>0</v>
      </c>
      <c r="S17" s="16" t="b">
        <f t="shared" si="4"/>
        <v>0</v>
      </c>
      <c r="T17" s="16" t="b">
        <f t="shared" si="5"/>
        <v>0</v>
      </c>
      <c r="U17" s="16" t="b">
        <f t="shared" si="5"/>
        <v>0</v>
      </c>
      <c r="V17" s="16" t="b">
        <f t="shared" si="5"/>
        <v>0</v>
      </c>
      <c r="W17" s="16" t="b">
        <f t="shared" si="5"/>
        <v>0</v>
      </c>
      <c r="X17" s="16" t="b">
        <f t="shared" si="6"/>
        <v>0</v>
      </c>
      <c r="Y17" s="16" t="b">
        <f t="shared" si="6"/>
        <v>0</v>
      </c>
      <c r="Z17" s="16" t="b">
        <f t="shared" si="6"/>
        <v>0</v>
      </c>
      <c r="AA17" s="16" t="b">
        <f t="shared" si="6"/>
        <v>0</v>
      </c>
      <c r="AB17" s="16" t="b">
        <f>AND($H17&lt;=AB$2,$I17&gt;=AB$2)</f>
        <v>0</v>
      </c>
      <c r="AC17" s="16" t="b">
        <f>AND($H17&lt;=AC$2,$I17&gt;=AC$2)</f>
        <v>0</v>
      </c>
      <c r="AD17" s="16" t="b">
        <f>AND($H17&lt;=AD$2,$I17&gt;=AD$2)</f>
        <v>0</v>
      </c>
      <c r="AE17" s="16" t="b">
        <f>AND($H17&lt;=AE$2,$I17&gt;=AE$2)</f>
        <v>1</v>
      </c>
      <c r="AF17" s="16" t="b">
        <f>AND($H17&lt;=AF$2,$I17&gt;=AF$2)</f>
        <v>1</v>
      </c>
      <c r="AG17" s="16" t="b">
        <f>AND($H17&lt;=AG$2,$I17&gt;=AG$2)</f>
        <v>1</v>
      </c>
      <c r="AH17" s="16" t="b">
        <f>AND($H17&lt;=AH$2,$I17&gt;=AH$2)</f>
        <v>1</v>
      </c>
      <c r="AI17" s="16" t="b">
        <f>AND($H17&lt;=AI$2,$I17&gt;=AI$2)</f>
        <v>1</v>
      </c>
      <c r="AJ17" s="16" t="b">
        <f>AND($H17&lt;=AJ$2,$I17&gt;=AJ$2)</f>
        <v>1</v>
      </c>
      <c r="AK17" s="16" t="b">
        <f>AND($H17&lt;=AK$2,$I17&gt;=AK$2)</f>
        <v>0</v>
      </c>
      <c r="AL17" s="16" t="b">
        <f>AND($H17&lt;=AL$2,$I17&gt;=AL$2)</f>
        <v>0</v>
      </c>
      <c r="AM17" s="16" t="b">
        <f>AND($H17&lt;=AM$2,$I17&gt;=AM$2)</f>
        <v>0</v>
      </c>
      <c r="AN17" s="16" t="b">
        <f>AND($H17&lt;=AN$2,$I17&gt;=AN$2)</f>
        <v>0</v>
      </c>
      <c r="AO17" s="16" t="b">
        <f>AND($H17&lt;=AO$2,$I17&gt;=AO$2)</f>
        <v>0</v>
      </c>
      <c r="AP17" s="16" t="b">
        <f t="shared" si="8"/>
        <v>0</v>
      </c>
      <c r="AQ17" s="16" t="b">
        <f t="shared" si="7"/>
        <v>0</v>
      </c>
      <c r="AR17" s="16" t="b">
        <f t="shared" si="7"/>
        <v>0</v>
      </c>
      <c r="AS17" s="16" t="b">
        <f>AND($H17&lt;=AS$2,$I17&gt;=AS$2)</f>
        <v>0</v>
      </c>
      <c r="AT17" s="16" t="b">
        <f>AND($H17&lt;=AT$2,$I17&gt;=AT$2)</f>
        <v>0</v>
      </c>
      <c r="AU17" s="16" t="b">
        <f>AND($H17&lt;=AU$2,$I17&gt;=AU$2)</f>
        <v>0</v>
      </c>
      <c r="AV17" s="16" t="b">
        <f>AND($H17&lt;=AV$2,$I17&gt;=AV$2)</f>
        <v>0</v>
      </c>
      <c r="AW17" s="16" t="b">
        <f>AND($H17&lt;=AW$2,$I17&gt;=AW$2)</f>
        <v>0</v>
      </c>
      <c r="AX17" s="16" t="b">
        <f>AND($H17&lt;=AX$2,$I17&gt;=AX$2)</f>
        <v>0</v>
      </c>
      <c r="AY17" s="16" t="b">
        <f>AND($H17&lt;=AY$2,$I17&gt;=AY$2)</f>
        <v>0</v>
      </c>
      <c r="AZ17" s="16" t="b">
        <f>AND($H17&lt;=AZ$2,$I17&gt;=AZ$2)</f>
        <v>0</v>
      </c>
      <c r="BA17" s="16" t="b">
        <f>AND($H17&lt;=BA$2,$I17&gt;=BA$2)</f>
        <v>0</v>
      </c>
      <c r="BB17" s="16" t="b">
        <f>AND($H17&lt;=BB$2,$I17&gt;=BB$2)</f>
        <v>0</v>
      </c>
      <c r="BC17" s="16" t="b">
        <f>AND($H17&lt;=BC$2,$I17&gt;=BC$2)</f>
        <v>0</v>
      </c>
      <c r="BD17" s="16" t="b">
        <f>AND($H17&lt;=BD$2,$I17&gt;=BD$2)</f>
        <v>0</v>
      </c>
      <c r="BE17" s="16" t="b">
        <f>AND($H17&lt;=BE$2,$I17&gt;=BE$2)</f>
        <v>0</v>
      </c>
      <c r="BF17" s="16" t="b">
        <f>AND($H17&lt;=BF$2,$I17&gt;=BF$2)</f>
        <v>0</v>
      </c>
      <c r="BG17" s="16" t="b">
        <f>AND($H17&lt;=BG$2,$I17&gt;=BG$2)</f>
        <v>0</v>
      </c>
    </row>
    <row r="18" spans="5:59">
      <c r="E18" s="12" t="str">
        <f>IF(Calculations!A14=0,"",Calculations!A14)</f>
        <v/>
      </c>
      <c r="F18" s="13" t="str">
        <f>IF(Calculations!B14=0,"",Calculations!B14)</f>
        <v>Act 079</v>
      </c>
      <c r="G18" s="13" t="str">
        <f>_xlfn.XLOOKUP(F18,Activities[Activity],Activities[Owner],"")</f>
        <v>Barbara Gordon</v>
      </c>
      <c r="H18" s="14">
        <f>IF(Calculations!C14=0,"",Calculations!C14)</f>
        <v>45060</v>
      </c>
      <c r="I18" s="14">
        <f>IF(Calculations!D14=0,"",Calculations!D14)</f>
        <v>45065</v>
      </c>
      <c r="J18" s="15">
        <f>_xlfn.XLOOKUP(F18,Activities[Activity],Activities[% Done],"")</f>
        <v>0</v>
      </c>
      <c r="K18" s="16">
        <f t="shared" si="3"/>
        <v>0</v>
      </c>
      <c r="L18" s="16" t="b">
        <f>AND($H18&lt;=L$2,$I18&gt;=L$2)</f>
        <v>0</v>
      </c>
      <c r="M18" s="16" t="b">
        <f>AND($H18&lt;=M$2,$I18&gt;=M$2)</f>
        <v>0</v>
      </c>
      <c r="N18" s="16" t="b">
        <f>AND($H18&lt;=N$2,$I18&gt;=N$2)</f>
        <v>0</v>
      </c>
      <c r="O18" s="16" t="b">
        <f>AND($H18&lt;=O$2,$I18&gt;=O$2)</f>
        <v>0</v>
      </c>
      <c r="P18" s="16" t="b">
        <f t="shared" si="4"/>
        <v>0</v>
      </c>
      <c r="Q18" s="16" t="b">
        <f t="shared" si="4"/>
        <v>0</v>
      </c>
      <c r="R18" s="16" t="b">
        <f t="shared" si="4"/>
        <v>0</v>
      </c>
      <c r="S18" s="16" t="b">
        <f t="shared" si="4"/>
        <v>0</v>
      </c>
      <c r="T18" s="16" t="b">
        <f t="shared" si="5"/>
        <v>0</v>
      </c>
      <c r="U18" s="16" t="b">
        <f t="shared" si="5"/>
        <v>0</v>
      </c>
      <c r="V18" s="16" t="b">
        <f t="shared" si="5"/>
        <v>0</v>
      </c>
      <c r="W18" s="16" t="b">
        <f t="shared" si="5"/>
        <v>0</v>
      </c>
      <c r="X18" s="16" t="b">
        <f t="shared" si="6"/>
        <v>0</v>
      </c>
      <c r="Y18" s="16" t="b">
        <f t="shared" si="6"/>
        <v>0</v>
      </c>
      <c r="Z18" s="16" t="b">
        <f t="shared" si="6"/>
        <v>0</v>
      </c>
      <c r="AA18" s="16" t="b">
        <f t="shared" si="6"/>
        <v>0</v>
      </c>
      <c r="AB18" s="16" t="b">
        <f>AND($H18&lt;=AB$2,$I18&gt;=AB$2)</f>
        <v>0</v>
      </c>
      <c r="AC18" s="16" t="b">
        <f>AND($H18&lt;=AC$2,$I18&gt;=AC$2)</f>
        <v>0</v>
      </c>
      <c r="AD18" s="16" t="b">
        <f>AND($H18&lt;=AD$2,$I18&gt;=AD$2)</f>
        <v>0</v>
      </c>
      <c r="AE18" s="16" t="b">
        <f>AND($H18&lt;=AE$2,$I18&gt;=AE$2)</f>
        <v>0</v>
      </c>
      <c r="AF18" s="16" t="b">
        <f>AND($H18&lt;=AF$2,$I18&gt;=AF$2)</f>
        <v>1</v>
      </c>
      <c r="AG18" s="16" t="b">
        <f>AND($H18&lt;=AG$2,$I18&gt;=AG$2)</f>
        <v>1</v>
      </c>
      <c r="AH18" s="16" t="b">
        <f>AND($H18&lt;=AH$2,$I18&gt;=AH$2)</f>
        <v>1</v>
      </c>
      <c r="AI18" s="16" t="b">
        <f>AND($H18&lt;=AI$2,$I18&gt;=AI$2)</f>
        <v>1</v>
      </c>
      <c r="AJ18" s="16" t="b">
        <f>AND($H18&lt;=AJ$2,$I18&gt;=AJ$2)</f>
        <v>1</v>
      </c>
      <c r="AK18" s="16" t="b">
        <f>AND($H18&lt;=AK$2,$I18&gt;=AK$2)</f>
        <v>0</v>
      </c>
      <c r="AL18" s="16" t="b">
        <f>AND($H18&lt;=AL$2,$I18&gt;=AL$2)</f>
        <v>0</v>
      </c>
      <c r="AM18" s="16" t="b">
        <f>AND($H18&lt;=AM$2,$I18&gt;=AM$2)</f>
        <v>0</v>
      </c>
      <c r="AN18" s="16" t="b">
        <f>AND($H18&lt;=AN$2,$I18&gt;=AN$2)</f>
        <v>0</v>
      </c>
      <c r="AO18" s="16" t="b">
        <f>AND($H18&lt;=AO$2,$I18&gt;=AO$2)</f>
        <v>0</v>
      </c>
      <c r="AP18" s="16" t="b">
        <f t="shared" si="8"/>
        <v>0</v>
      </c>
      <c r="AQ18" s="16" t="b">
        <f t="shared" si="7"/>
        <v>0</v>
      </c>
      <c r="AR18" s="16" t="b">
        <f t="shared" si="7"/>
        <v>0</v>
      </c>
      <c r="AS18" s="16" t="b">
        <f>AND($H18&lt;=AS$2,$I18&gt;=AS$2)</f>
        <v>0</v>
      </c>
      <c r="AT18" s="16" t="b">
        <f>AND($H18&lt;=AT$2,$I18&gt;=AT$2)</f>
        <v>0</v>
      </c>
      <c r="AU18" s="16" t="b">
        <f>AND($H18&lt;=AU$2,$I18&gt;=AU$2)</f>
        <v>0</v>
      </c>
      <c r="AV18" s="16" t="b">
        <f>AND($H18&lt;=AV$2,$I18&gt;=AV$2)</f>
        <v>0</v>
      </c>
      <c r="AW18" s="16" t="b">
        <f>AND($H18&lt;=AW$2,$I18&gt;=AW$2)</f>
        <v>0</v>
      </c>
      <c r="AX18" s="16" t="b">
        <f>AND($H18&lt;=AX$2,$I18&gt;=AX$2)</f>
        <v>0</v>
      </c>
      <c r="AY18" s="16" t="b">
        <f>AND($H18&lt;=AY$2,$I18&gt;=AY$2)</f>
        <v>0</v>
      </c>
      <c r="AZ18" s="16" t="b">
        <f>AND($H18&lt;=AZ$2,$I18&gt;=AZ$2)</f>
        <v>0</v>
      </c>
      <c r="BA18" s="16" t="b">
        <f>AND($H18&lt;=BA$2,$I18&gt;=BA$2)</f>
        <v>0</v>
      </c>
      <c r="BB18" s="16" t="b">
        <f>AND($H18&lt;=BB$2,$I18&gt;=BB$2)</f>
        <v>0</v>
      </c>
      <c r="BC18" s="16" t="b">
        <f>AND($H18&lt;=BC$2,$I18&gt;=BC$2)</f>
        <v>0</v>
      </c>
      <c r="BD18" s="16" t="b">
        <f>AND($H18&lt;=BD$2,$I18&gt;=BD$2)</f>
        <v>0</v>
      </c>
      <c r="BE18" s="16" t="b">
        <f>AND($H18&lt;=BE$2,$I18&gt;=BE$2)</f>
        <v>0</v>
      </c>
      <c r="BF18" s="16" t="b">
        <f>AND($H18&lt;=BF$2,$I18&gt;=BF$2)</f>
        <v>0</v>
      </c>
      <c r="BG18" s="16" t="b">
        <f>AND($H18&lt;=BG$2,$I18&gt;=BG$2)</f>
        <v>0</v>
      </c>
    </row>
    <row r="19" spans="5:59">
      <c r="E19" s="12" t="str">
        <f>IF(Calculations!A15=0,"",Calculations!A15)</f>
        <v/>
      </c>
      <c r="F19" s="13" t="str">
        <f>IF(Calculations!B15=0,"",Calculations!B15)</f>
        <v>Act 096</v>
      </c>
      <c r="G19" s="13" t="str">
        <f>_xlfn.XLOOKUP(F19,Activities[Activity],Activities[Owner],"")</f>
        <v>Barbara Gordon</v>
      </c>
      <c r="H19" s="14">
        <f>IF(Calculations!C15=0,"",Calculations!C15)</f>
        <v>45078</v>
      </c>
      <c r="I19" s="14">
        <f>IF(Calculations!D15=0,"",Calculations!D15)</f>
        <v>45081</v>
      </c>
      <c r="J19" s="15">
        <f>_xlfn.XLOOKUP(F19,Activities[Activity],Activities[% Done],"")</f>
        <v>0</v>
      </c>
      <c r="K19" s="16">
        <f t="shared" si="3"/>
        <v>0</v>
      </c>
      <c r="L19" s="16" t="b">
        <f>AND($H19&lt;=L$2,$I19&gt;=L$2)</f>
        <v>0</v>
      </c>
      <c r="M19" s="16" t="b">
        <f>AND($H19&lt;=M$2,$I19&gt;=M$2)</f>
        <v>0</v>
      </c>
      <c r="N19" s="16" t="b">
        <f>AND($H19&lt;=N$2,$I19&gt;=N$2)</f>
        <v>0</v>
      </c>
      <c r="O19" s="16" t="b">
        <f>AND($H19&lt;=O$2,$I19&gt;=O$2)</f>
        <v>0</v>
      </c>
      <c r="P19" s="16" t="b">
        <f t="shared" si="4"/>
        <v>0</v>
      </c>
      <c r="Q19" s="16" t="b">
        <f t="shared" si="4"/>
        <v>0</v>
      </c>
      <c r="R19" s="16" t="b">
        <f t="shared" si="4"/>
        <v>0</v>
      </c>
      <c r="S19" s="16" t="b">
        <f t="shared" si="4"/>
        <v>0</v>
      </c>
      <c r="T19" s="16" t="b">
        <f t="shared" si="5"/>
        <v>0</v>
      </c>
      <c r="U19" s="16" t="b">
        <f t="shared" si="5"/>
        <v>0</v>
      </c>
      <c r="V19" s="16" t="b">
        <f t="shared" si="5"/>
        <v>0</v>
      </c>
      <c r="W19" s="16" t="b">
        <f t="shared" si="5"/>
        <v>0</v>
      </c>
      <c r="X19" s="16" t="b">
        <f t="shared" si="6"/>
        <v>0</v>
      </c>
      <c r="Y19" s="16" t="b">
        <f t="shared" si="6"/>
        <v>0</v>
      </c>
      <c r="Z19" s="16" t="b">
        <f t="shared" si="6"/>
        <v>0</v>
      </c>
      <c r="AA19" s="16" t="b">
        <f t="shared" si="6"/>
        <v>0</v>
      </c>
      <c r="AB19" s="16" t="b">
        <f>AND($H19&lt;=AB$2,$I19&gt;=AB$2)</f>
        <v>0</v>
      </c>
      <c r="AC19" s="16" t="b">
        <f>AND($H19&lt;=AC$2,$I19&gt;=AC$2)</f>
        <v>0</v>
      </c>
      <c r="AD19" s="16" t="b">
        <f>AND($H19&lt;=AD$2,$I19&gt;=AD$2)</f>
        <v>0</v>
      </c>
      <c r="AE19" s="16" t="b">
        <f>AND($H19&lt;=AE$2,$I19&gt;=AE$2)</f>
        <v>0</v>
      </c>
      <c r="AF19" s="16" t="b">
        <f>AND($H19&lt;=AF$2,$I19&gt;=AF$2)</f>
        <v>0</v>
      </c>
      <c r="AG19" s="16" t="b">
        <f>AND($H19&lt;=AG$2,$I19&gt;=AG$2)</f>
        <v>0</v>
      </c>
      <c r="AH19" s="16" t="b">
        <f>AND($H19&lt;=AH$2,$I19&gt;=AH$2)</f>
        <v>0</v>
      </c>
      <c r="AI19" s="16" t="b">
        <f>AND($H19&lt;=AI$2,$I19&gt;=AI$2)</f>
        <v>0</v>
      </c>
      <c r="AJ19" s="16" t="b">
        <f>AND($H19&lt;=AJ$2,$I19&gt;=AJ$2)</f>
        <v>0</v>
      </c>
      <c r="AK19" s="16" t="b">
        <f>AND($H19&lt;=AK$2,$I19&gt;=AK$2)</f>
        <v>0</v>
      </c>
      <c r="AL19" s="16" t="b">
        <f>AND($H19&lt;=AL$2,$I19&gt;=AL$2)</f>
        <v>0</v>
      </c>
      <c r="AM19" s="16" t="b">
        <f>AND($H19&lt;=AM$2,$I19&gt;=AM$2)</f>
        <v>0</v>
      </c>
      <c r="AN19" s="16" t="b">
        <f>AND($H19&lt;=AN$2,$I19&gt;=AN$2)</f>
        <v>0</v>
      </c>
      <c r="AO19" s="16" t="b">
        <f>AND($H19&lt;=AO$2,$I19&gt;=AO$2)</f>
        <v>0</v>
      </c>
      <c r="AP19" s="16" t="b">
        <f t="shared" si="8"/>
        <v>0</v>
      </c>
      <c r="AQ19" s="16" t="b">
        <f t="shared" si="7"/>
        <v>0</v>
      </c>
      <c r="AR19" s="16" t="b">
        <f t="shared" si="7"/>
        <v>0</v>
      </c>
      <c r="AS19" s="16" t="b">
        <f>AND($H19&lt;=AS$2,$I19&gt;=AS$2)</f>
        <v>1</v>
      </c>
      <c r="AT19" s="16" t="b">
        <f>AND($H19&lt;=AT$2,$I19&gt;=AT$2)</f>
        <v>1</v>
      </c>
      <c r="AU19" s="16" t="b">
        <f>AND($H19&lt;=AU$2,$I19&gt;=AU$2)</f>
        <v>0</v>
      </c>
      <c r="AV19" s="16" t="b">
        <f>AND($H19&lt;=AV$2,$I19&gt;=AV$2)</f>
        <v>0</v>
      </c>
      <c r="AW19" s="16" t="b">
        <f>AND($H19&lt;=AW$2,$I19&gt;=AW$2)</f>
        <v>0</v>
      </c>
      <c r="AX19" s="16" t="b">
        <f>AND($H19&lt;=AX$2,$I19&gt;=AX$2)</f>
        <v>0</v>
      </c>
      <c r="AY19" s="16" t="b">
        <f>AND($H19&lt;=AY$2,$I19&gt;=AY$2)</f>
        <v>0</v>
      </c>
      <c r="AZ19" s="16" t="b">
        <f>AND($H19&lt;=AZ$2,$I19&gt;=AZ$2)</f>
        <v>0</v>
      </c>
      <c r="BA19" s="16" t="b">
        <f>AND($H19&lt;=BA$2,$I19&gt;=BA$2)</f>
        <v>0</v>
      </c>
      <c r="BB19" s="16" t="b">
        <f>AND($H19&lt;=BB$2,$I19&gt;=BB$2)</f>
        <v>0</v>
      </c>
      <c r="BC19" s="16" t="b">
        <f>AND($H19&lt;=BC$2,$I19&gt;=BC$2)</f>
        <v>0</v>
      </c>
      <c r="BD19" s="16" t="b">
        <f>AND($H19&lt;=BD$2,$I19&gt;=BD$2)</f>
        <v>0</v>
      </c>
      <c r="BE19" s="16" t="b">
        <f>AND($H19&lt;=BE$2,$I19&gt;=BE$2)</f>
        <v>0</v>
      </c>
      <c r="BF19" s="16" t="b">
        <f>AND($H19&lt;=BF$2,$I19&gt;=BF$2)</f>
        <v>0</v>
      </c>
      <c r="BG19" s="16" t="b">
        <f>AND($H19&lt;=BG$2,$I19&gt;=BG$2)</f>
        <v>0</v>
      </c>
    </row>
    <row r="20" spans="5:59">
      <c r="E20" s="12" t="str">
        <f>IF(Calculations!A16=0,"",Calculations!A16)</f>
        <v>Design</v>
      </c>
      <c r="F20" s="13" t="str">
        <f>IF(Calculations!B16=0,"",Calculations!B16)</f>
        <v/>
      </c>
      <c r="G20" s="13" t="str">
        <f>_xlfn.XLOOKUP(F20,Activities[Activity],Activities[Owner],"")</f>
        <v/>
      </c>
      <c r="H20" s="14">
        <f>IF(Calculations!C16=0,"",Calculations!C16)</f>
        <v>44986</v>
      </c>
      <c r="I20" s="14">
        <f>IF(Calculations!D16=0,"",Calculations!D16)</f>
        <v>45083</v>
      </c>
      <c r="J20" s="15" t="str">
        <f>_xlfn.XLOOKUP(F20,Activities[Activity],Activities[% Done],"")</f>
        <v/>
      </c>
      <c r="K20" s="16" t="str">
        <f t="shared" si="3"/>
        <v/>
      </c>
      <c r="L20" s="16" t="b">
        <f>AND($H20&lt;=L$2,$I20&gt;=L$2)</f>
        <v>1</v>
      </c>
      <c r="M20" s="16" t="b">
        <f>AND($H20&lt;=M$2,$I20&gt;=M$2)</f>
        <v>1</v>
      </c>
      <c r="N20" s="16" t="b">
        <f>AND($H20&lt;=N$2,$I20&gt;=N$2)</f>
        <v>1</v>
      </c>
      <c r="O20" s="16" t="b">
        <f>AND($H20&lt;=O$2,$I20&gt;=O$2)</f>
        <v>1</v>
      </c>
      <c r="P20" s="16" t="b">
        <f t="shared" si="4"/>
        <v>1</v>
      </c>
      <c r="Q20" s="16" t="b">
        <f t="shared" si="4"/>
        <v>1</v>
      </c>
      <c r="R20" s="16" t="b">
        <f t="shared" si="4"/>
        <v>1</v>
      </c>
      <c r="S20" s="16" t="b">
        <f t="shared" si="4"/>
        <v>1</v>
      </c>
      <c r="T20" s="16" t="b">
        <f t="shared" si="5"/>
        <v>1</v>
      </c>
      <c r="U20" s="16" t="b">
        <f t="shared" si="5"/>
        <v>1</v>
      </c>
      <c r="V20" s="16" t="b">
        <f t="shared" si="5"/>
        <v>1</v>
      </c>
      <c r="W20" s="16" t="b">
        <f t="shared" si="5"/>
        <v>1</v>
      </c>
      <c r="X20" s="16" t="b">
        <f t="shared" si="6"/>
        <v>1</v>
      </c>
      <c r="Y20" s="16" t="b">
        <f t="shared" si="6"/>
        <v>1</v>
      </c>
      <c r="Z20" s="16" t="b">
        <f t="shared" si="6"/>
        <v>1</v>
      </c>
      <c r="AA20" s="16" t="b">
        <f t="shared" si="6"/>
        <v>1</v>
      </c>
      <c r="AB20" s="16" t="b">
        <f>AND($H20&lt;=AB$2,$I20&gt;=AB$2)</f>
        <v>1</v>
      </c>
      <c r="AC20" s="16" t="b">
        <f>AND($H20&lt;=AC$2,$I20&gt;=AC$2)</f>
        <v>1</v>
      </c>
      <c r="AD20" s="16" t="b">
        <f>AND($H20&lt;=AD$2,$I20&gt;=AD$2)</f>
        <v>1</v>
      </c>
      <c r="AE20" s="16" t="b">
        <f>AND($H20&lt;=AE$2,$I20&gt;=AE$2)</f>
        <v>1</v>
      </c>
      <c r="AF20" s="16" t="b">
        <f>AND($H20&lt;=AF$2,$I20&gt;=AF$2)</f>
        <v>1</v>
      </c>
      <c r="AG20" s="16" t="b">
        <f>AND($H20&lt;=AG$2,$I20&gt;=AG$2)</f>
        <v>1</v>
      </c>
      <c r="AH20" s="16" t="b">
        <f>AND($H20&lt;=AH$2,$I20&gt;=AH$2)</f>
        <v>1</v>
      </c>
      <c r="AI20" s="16" t="b">
        <f>AND($H20&lt;=AI$2,$I20&gt;=AI$2)</f>
        <v>1</v>
      </c>
      <c r="AJ20" s="16" t="b">
        <f>AND($H20&lt;=AJ$2,$I20&gt;=AJ$2)</f>
        <v>1</v>
      </c>
      <c r="AK20" s="16" t="b">
        <f>AND($H20&lt;=AK$2,$I20&gt;=AK$2)</f>
        <v>1</v>
      </c>
      <c r="AL20" s="16" t="b">
        <f>AND($H20&lt;=AL$2,$I20&gt;=AL$2)</f>
        <v>1</v>
      </c>
      <c r="AM20" s="16" t="b">
        <f>AND($H20&lt;=AM$2,$I20&gt;=AM$2)</f>
        <v>1</v>
      </c>
      <c r="AN20" s="16" t="b">
        <f>AND($H20&lt;=AN$2,$I20&gt;=AN$2)</f>
        <v>1</v>
      </c>
      <c r="AO20" s="16" t="b">
        <f>AND($H20&lt;=AO$2,$I20&gt;=AO$2)</f>
        <v>1</v>
      </c>
      <c r="AP20" s="16" t="b">
        <f t="shared" si="8"/>
        <v>1</v>
      </c>
      <c r="AQ20" s="16" t="b">
        <f t="shared" si="7"/>
        <v>1</v>
      </c>
      <c r="AR20" s="16" t="b">
        <f t="shared" si="7"/>
        <v>1</v>
      </c>
      <c r="AS20" s="16" t="b">
        <f>AND($H20&lt;=AS$2,$I20&gt;=AS$2)</f>
        <v>1</v>
      </c>
      <c r="AT20" s="16" t="b">
        <f>AND($H20&lt;=AT$2,$I20&gt;=AT$2)</f>
        <v>1</v>
      </c>
      <c r="AU20" s="16" t="b">
        <f>AND($H20&lt;=AU$2,$I20&gt;=AU$2)</f>
        <v>1</v>
      </c>
      <c r="AV20" s="16" t="b">
        <f>AND($H20&lt;=AV$2,$I20&gt;=AV$2)</f>
        <v>1</v>
      </c>
      <c r="AW20" s="16" t="b">
        <f>AND($H20&lt;=AW$2,$I20&gt;=AW$2)</f>
        <v>0</v>
      </c>
      <c r="AX20" s="16" t="b">
        <f>AND($H20&lt;=AX$2,$I20&gt;=AX$2)</f>
        <v>0</v>
      </c>
      <c r="AY20" s="16" t="b">
        <f>AND($H20&lt;=AY$2,$I20&gt;=AY$2)</f>
        <v>0</v>
      </c>
      <c r="AZ20" s="16" t="b">
        <f>AND($H20&lt;=AZ$2,$I20&gt;=AZ$2)</f>
        <v>0</v>
      </c>
      <c r="BA20" s="16" t="b">
        <f>AND($H20&lt;=BA$2,$I20&gt;=BA$2)</f>
        <v>0</v>
      </c>
      <c r="BB20" s="16" t="b">
        <f>AND($H20&lt;=BB$2,$I20&gt;=BB$2)</f>
        <v>0</v>
      </c>
      <c r="BC20" s="16" t="b">
        <f>AND($H20&lt;=BC$2,$I20&gt;=BC$2)</f>
        <v>0</v>
      </c>
      <c r="BD20" s="16" t="b">
        <f>AND($H20&lt;=BD$2,$I20&gt;=BD$2)</f>
        <v>0</v>
      </c>
      <c r="BE20" s="16" t="b">
        <f>AND($H20&lt;=BE$2,$I20&gt;=BE$2)</f>
        <v>0</v>
      </c>
      <c r="BF20" s="16" t="b">
        <f>AND($H20&lt;=BF$2,$I20&gt;=BF$2)</f>
        <v>0</v>
      </c>
      <c r="BG20" s="16" t="b">
        <f>AND($H20&lt;=BG$2,$I20&gt;=BG$2)</f>
        <v>0</v>
      </c>
    </row>
    <row r="21" spans="5:59">
      <c r="E21" s="12" t="str">
        <f>IF(Calculations!A17=0,"",Calculations!A17)</f>
        <v/>
      </c>
      <c r="F21" s="13" t="str">
        <f>IF(Calculations!B17=0,"",Calculations!B17)</f>
        <v>Act 001</v>
      </c>
      <c r="G21" s="13" t="str">
        <f>_xlfn.XLOOKUP(F21,Activities[Activity],Activities[Owner],"")</f>
        <v>Barbara Gordon</v>
      </c>
      <c r="H21" s="14">
        <f>IF(Calculations!C17=0,"",Calculations!C17)</f>
        <v>44986</v>
      </c>
      <c r="I21" s="14">
        <f>IF(Calculations!D17=0,"",Calculations!D17)</f>
        <v>44989</v>
      </c>
      <c r="J21" s="15">
        <f>_xlfn.XLOOKUP(F21,Activities[Activity],Activities[% Done],"")</f>
        <v>0.59</v>
      </c>
      <c r="K21" s="16">
        <f t="shared" si="3"/>
        <v>0.59</v>
      </c>
      <c r="L21" s="16" t="b">
        <f>AND($H21&lt;=L$2,$I21&gt;=L$2)</f>
        <v>0</v>
      </c>
      <c r="M21" s="16" t="b">
        <f>AND($H21&lt;=M$2,$I21&gt;=M$2)</f>
        <v>0</v>
      </c>
      <c r="N21" s="16" t="b">
        <f>AND($H21&lt;=N$2,$I21&gt;=N$2)</f>
        <v>0</v>
      </c>
      <c r="O21" s="16" t="b">
        <f>AND($H21&lt;=O$2,$I21&gt;=O$2)</f>
        <v>0</v>
      </c>
      <c r="P21" s="16" t="b">
        <f t="shared" si="4"/>
        <v>0</v>
      </c>
      <c r="Q21" s="16" t="b">
        <f t="shared" si="4"/>
        <v>0</v>
      </c>
      <c r="R21" s="16" t="b">
        <f t="shared" si="4"/>
        <v>0</v>
      </c>
      <c r="S21" s="16" t="b">
        <f t="shared" si="4"/>
        <v>0</v>
      </c>
      <c r="T21" s="16" t="b">
        <f t="shared" si="5"/>
        <v>0</v>
      </c>
      <c r="U21" s="16" t="b">
        <f t="shared" si="5"/>
        <v>0</v>
      </c>
      <c r="V21" s="16" t="b">
        <f t="shared" si="5"/>
        <v>0</v>
      </c>
      <c r="W21" s="16" t="b">
        <f t="shared" si="5"/>
        <v>0</v>
      </c>
      <c r="X21" s="16" t="b">
        <f t="shared" si="6"/>
        <v>0</v>
      </c>
      <c r="Y21" s="16" t="b">
        <f t="shared" si="6"/>
        <v>0</v>
      </c>
      <c r="Z21" s="16" t="b">
        <f t="shared" si="6"/>
        <v>0</v>
      </c>
      <c r="AA21" s="16" t="b">
        <f t="shared" si="6"/>
        <v>0</v>
      </c>
      <c r="AB21" s="16" t="b">
        <f>AND($H21&lt;=AB$2,$I21&gt;=AB$2)</f>
        <v>0</v>
      </c>
      <c r="AC21" s="16" t="b">
        <f>AND($H21&lt;=AC$2,$I21&gt;=AC$2)</f>
        <v>0</v>
      </c>
      <c r="AD21" s="16" t="b">
        <f>AND($H21&lt;=AD$2,$I21&gt;=AD$2)</f>
        <v>0</v>
      </c>
      <c r="AE21" s="16" t="b">
        <f>AND($H21&lt;=AE$2,$I21&gt;=AE$2)</f>
        <v>0</v>
      </c>
      <c r="AF21" s="16" t="b">
        <f>AND($H21&lt;=AF$2,$I21&gt;=AF$2)</f>
        <v>0</v>
      </c>
      <c r="AG21" s="16" t="b">
        <f>AND($H21&lt;=AG$2,$I21&gt;=AG$2)</f>
        <v>0</v>
      </c>
      <c r="AH21" s="16" t="b">
        <f>AND($H21&lt;=AH$2,$I21&gt;=AH$2)</f>
        <v>0</v>
      </c>
      <c r="AI21" s="16" t="b">
        <f>AND($H21&lt;=AI$2,$I21&gt;=AI$2)</f>
        <v>0</v>
      </c>
      <c r="AJ21" s="16" t="b">
        <f>AND($H21&lt;=AJ$2,$I21&gt;=AJ$2)</f>
        <v>0</v>
      </c>
      <c r="AK21" s="16" t="b">
        <f>AND($H21&lt;=AK$2,$I21&gt;=AK$2)</f>
        <v>0</v>
      </c>
      <c r="AL21" s="16" t="b">
        <f>AND($H21&lt;=AL$2,$I21&gt;=AL$2)</f>
        <v>0</v>
      </c>
      <c r="AM21" s="16" t="b">
        <f>AND($H21&lt;=AM$2,$I21&gt;=AM$2)</f>
        <v>0</v>
      </c>
      <c r="AN21" s="16" t="b">
        <f>AND($H21&lt;=AN$2,$I21&gt;=AN$2)</f>
        <v>0</v>
      </c>
      <c r="AO21" s="16" t="b">
        <f>AND($H21&lt;=AO$2,$I21&gt;=AO$2)</f>
        <v>0</v>
      </c>
      <c r="AP21" s="16" t="b">
        <f t="shared" si="8"/>
        <v>0</v>
      </c>
      <c r="AQ21" s="16" t="b">
        <f t="shared" si="7"/>
        <v>0</v>
      </c>
      <c r="AR21" s="16" t="b">
        <f t="shared" si="7"/>
        <v>0</v>
      </c>
      <c r="AS21" s="16" t="b">
        <f>AND($H21&lt;=AS$2,$I21&gt;=AS$2)</f>
        <v>0</v>
      </c>
      <c r="AT21" s="16" t="b">
        <f>AND($H21&lt;=AT$2,$I21&gt;=AT$2)</f>
        <v>0</v>
      </c>
      <c r="AU21" s="16" t="b">
        <f>AND($H21&lt;=AU$2,$I21&gt;=AU$2)</f>
        <v>0</v>
      </c>
      <c r="AV21" s="16" t="b">
        <f>AND($H21&lt;=AV$2,$I21&gt;=AV$2)</f>
        <v>0</v>
      </c>
      <c r="AW21" s="16" t="b">
        <f>AND($H21&lt;=AW$2,$I21&gt;=AW$2)</f>
        <v>0</v>
      </c>
      <c r="AX21" s="16" t="b">
        <f>AND($H21&lt;=AX$2,$I21&gt;=AX$2)</f>
        <v>0</v>
      </c>
      <c r="AY21" s="16" t="b">
        <f>AND($H21&lt;=AY$2,$I21&gt;=AY$2)</f>
        <v>0</v>
      </c>
      <c r="AZ21" s="16" t="b">
        <f>AND($H21&lt;=AZ$2,$I21&gt;=AZ$2)</f>
        <v>0</v>
      </c>
      <c r="BA21" s="16" t="b">
        <f>AND($H21&lt;=BA$2,$I21&gt;=BA$2)</f>
        <v>0</v>
      </c>
      <c r="BB21" s="16" t="b">
        <f>AND($H21&lt;=BB$2,$I21&gt;=BB$2)</f>
        <v>0</v>
      </c>
      <c r="BC21" s="16" t="b">
        <f>AND($H21&lt;=BC$2,$I21&gt;=BC$2)</f>
        <v>0</v>
      </c>
      <c r="BD21" s="16" t="b">
        <f>AND($H21&lt;=BD$2,$I21&gt;=BD$2)</f>
        <v>0</v>
      </c>
      <c r="BE21" s="16" t="b">
        <f>AND($H21&lt;=BE$2,$I21&gt;=BE$2)</f>
        <v>0</v>
      </c>
      <c r="BF21" s="16" t="b">
        <f>AND($H21&lt;=BF$2,$I21&gt;=BF$2)</f>
        <v>0</v>
      </c>
      <c r="BG21" s="16" t="b">
        <f>AND($H21&lt;=BG$2,$I21&gt;=BG$2)</f>
        <v>0</v>
      </c>
    </row>
    <row r="22" spans="5:59">
      <c r="E22" s="12" t="str">
        <f>IF(Calculations!A18=0,"",Calculations!A18)</f>
        <v/>
      </c>
      <c r="F22" s="13" t="str">
        <f>IF(Calculations!B18=0,"",Calculations!B18)</f>
        <v>Act 005</v>
      </c>
      <c r="G22" s="13" t="str">
        <f>_xlfn.XLOOKUP(F22,Activities[Activity],Activities[Owner],"")</f>
        <v>Richard Grayson</v>
      </c>
      <c r="H22" s="14">
        <f>IF(Calculations!C18=0,"",Calculations!C18)</f>
        <v>44990</v>
      </c>
      <c r="I22" s="14">
        <f>IF(Calculations!D18=0,"",Calculations!D18)</f>
        <v>44997</v>
      </c>
      <c r="J22" s="15">
        <f>_xlfn.XLOOKUP(F22,Activities[Activity],Activities[% Done],"")</f>
        <v>0.75</v>
      </c>
      <c r="K22" s="16">
        <f t="shared" si="3"/>
        <v>0.75</v>
      </c>
      <c r="L22" s="16" t="b">
        <f>AND($H22&lt;=L$2,$I22&gt;=L$2)</f>
        <v>0</v>
      </c>
      <c r="M22" s="16" t="b">
        <f>AND($H22&lt;=M$2,$I22&gt;=M$2)</f>
        <v>0</v>
      </c>
      <c r="N22" s="16" t="b">
        <f>AND($H22&lt;=N$2,$I22&gt;=N$2)</f>
        <v>0</v>
      </c>
      <c r="O22" s="16" t="b">
        <f>AND($H22&lt;=O$2,$I22&gt;=O$2)</f>
        <v>0</v>
      </c>
      <c r="P22" s="16" t="b">
        <f t="shared" si="4"/>
        <v>0</v>
      </c>
      <c r="Q22" s="16" t="b">
        <f t="shared" si="4"/>
        <v>0</v>
      </c>
      <c r="R22" s="16" t="b">
        <f t="shared" si="4"/>
        <v>0</v>
      </c>
      <c r="S22" s="16" t="b">
        <f t="shared" si="4"/>
        <v>0</v>
      </c>
      <c r="T22" s="16" t="b">
        <f t="shared" si="5"/>
        <v>0</v>
      </c>
      <c r="U22" s="16" t="b">
        <f t="shared" si="5"/>
        <v>0</v>
      </c>
      <c r="V22" s="16" t="b">
        <f t="shared" si="5"/>
        <v>0</v>
      </c>
      <c r="W22" s="16" t="b">
        <f t="shared" si="5"/>
        <v>0</v>
      </c>
      <c r="X22" s="16" t="b">
        <f t="shared" si="6"/>
        <v>0</v>
      </c>
      <c r="Y22" s="16" t="b">
        <f t="shared" si="6"/>
        <v>0</v>
      </c>
      <c r="Z22" s="16" t="b">
        <f t="shared" si="6"/>
        <v>0</v>
      </c>
      <c r="AA22" s="16" t="b">
        <f t="shared" si="6"/>
        <v>0</v>
      </c>
      <c r="AB22" s="16" t="b">
        <f t="shared" ref="AB22:AE85" si="9">AND($H22&lt;=AB$2,$I22&gt;=AB$2)</f>
        <v>0</v>
      </c>
      <c r="AC22" s="16" t="b">
        <f t="shared" si="9"/>
        <v>0</v>
      </c>
      <c r="AD22" s="16" t="b">
        <f t="shared" si="9"/>
        <v>0</v>
      </c>
      <c r="AE22" s="16" t="b">
        <f t="shared" si="9"/>
        <v>0</v>
      </c>
      <c r="AF22" s="16" t="b">
        <f t="shared" ref="AF22:AI85" si="10">AND($H22&lt;=AF$2,$I22&gt;=AF$2)</f>
        <v>0</v>
      </c>
      <c r="AG22" s="16" t="b">
        <f t="shared" si="10"/>
        <v>0</v>
      </c>
      <c r="AH22" s="16" t="b">
        <f t="shared" si="10"/>
        <v>0</v>
      </c>
      <c r="AI22" s="16" t="b">
        <f t="shared" si="10"/>
        <v>0</v>
      </c>
      <c r="AJ22" s="16" t="b">
        <f t="shared" ref="AJ22:AM85" si="11">AND($H22&lt;=AJ$2,$I22&gt;=AJ$2)</f>
        <v>0</v>
      </c>
      <c r="AK22" s="16" t="b">
        <f t="shared" si="11"/>
        <v>0</v>
      </c>
      <c r="AL22" s="16" t="b">
        <f t="shared" si="11"/>
        <v>0</v>
      </c>
      <c r="AM22" s="16" t="b">
        <f t="shared" si="11"/>
        <v>0</v>
      </c>
      <c r="AN22" s="16" t="b">
        <f t="shared" ref="AN22:AT85" si="12">AND($H22&lt;=AN$2,$I22&gt;=AN$2)</f>
        <v>0</v>
      </c>
      <c r="AO22" s="16" t="b">
        <f t="shared" si="12"/>
        <v>0</v>
      </c>
      <c r="AP22" s="16" t="b">
        <f t="shared" si="8"/>
        <v>0</v>
      </c>
      <c r="AQ22" s="16" t="b">
        <f t="shared" si="7"/>
        <v>0</v>
      </c>
      <c r="AR22" s="16" t="b">
        <f t="shared" si="7"/>
        <v>0</v>
      </c>
      <c r="AS22" s="16" t="b">
        <f t="shared" si="7"/>
        <v>0</v>
      </c>
      <c r="AT22" s="16" t="b">
        <f t="shared" si="7"/>
        <v>0</v>
      </c>
      <c r="AU22" s="16" t="b">
        <f t="shared" si="7"/>
        <v>0</v>
      </c>
      <c r="AV22" s="16" t="b">
        <f t="shared" ref="AV22:AY85" si="13">AND($H22&lt;=AV$2,$I22&gt;=AV$2)</f>
        <v>0</v>
      </c>
      <c r="AW22" s="16" t="b">
        <f t="shared" si="13"/>
        <v>0</v>
      </c>
      <c r="AX22" s="16" t="b">
        <f t="shared" si="13"/>
        <v>0</v>
      </c>
      <c r="AY22" s="16" t="b">
        <f t="shared" si="13"/>
        <v>0</v>
      </c>
      <c r="AZ22" s="16" t="b">
        <f t="shared" ref="AZ22:BC85" si="14">AND($H22&lt;=AZ$2,$I22&gt;=AZ$2)</f>
        <v>0</v>
      </c>
      <c r="BA22" s="16" t="b">
        <f t="shared" si="14"/>
        <v>0</v>
      </c>
      <c r="BB22" s="16" t="b">
        <f t="shared" si="14"/>
        <v>0</v>
      </c>
      <c r="BC22" s="16" t="b">
        <f t="shared" si="14"/>
        <v>0</v>
      </c>
      <c r="BD22" s="16" t="b">
        <f t="shared" ref="BD22:BG85" si="15">AND($H22&lt;=BD$2,$I22&gt;=BD$2)</f>
        <v>0</v>
      </c>
      <c r="BE22" s="16" t="b">
        <f t="shared" si="15"/>
        <v>0</v>
      </c>
      <c r="BF22" s="16" t="b">
        <f t="shared" si="15"/>
        <v>0</v>
      </c>
      <c r="BG22" s="16" t="b">
        <f t="shared" si="15"/>
        <v>0</v>
      </c>
    </row>
    <row r="23" spans="5:59">
      <c r="E23" s="12" t="str">
        <f>IF(Calculations!A19=0,"",Calculations!A19)</f>
        <v/>
      </c>
      <c r="F23" s="13" t="str">
        <f>IF(Calculations!B19=0,"",Calculations!B19)</f>
        <v>Act 013</v>
      </c>
      <c r="G23" s="13" t="str">
        <f>_xlfn.XLOOKUP(F23,Activities[Activity],Activities[Owner],"")</f>
        <v>Lucius Fox</v>
      </c>
      <c r="H23" s="14">
        <f>IF(Calculations!C19=0,"",Calculations!C19)</f>
        <v>44994</v>
      </c>
      <c r="I23" s="14">
        <f>IF(Calculations!D19=0,"",Calculations!D19)</f>
        <v>44998</v>
      </c>
      <c r="J23" s="15">
        <f>_xlfn.XLOOKUP(F23,Activities[Activity],Activities[% Done],"")</f>
        <v>0.51</v>
      </c>
      <c r="K23" s="16">
        <f t="shared" si="3"/>
        <v>0.51</v>
      </c>
      <c r="L23" s="16" t="b">
        <f>AND($H23&lt;=L$2,$I23&gt;=L$2)</f>
        <v>0</v>
      </c>
      <c r="M23" s="16" t="b">
        <f>AND($H23&lt;=M$2,$I23&gt;=M$2)</f>
        <v>0</v>
      </c>
      <c r="N23" s="16" t="b">
        <f>AND($H23&lt;=N$2,$I23&gt;=N$2)</f>
        <v>0</v>
      </c>
      <c r="O23" s="16" t="b">
        <f>AND($H23&lt;=O$2,$I23&gt;=O$2)</f>
        <v>0</v>
      </c>
      <c r="P23" s="16" t="b">
        <f t="shared" si="4"/>
        <v>0</v>
      </c>
      <c r="Q23" s="16" t="b">
        <f t="shared" si="4"/>
        <v>0</v>
      </c>
      <c r="R23" s="16" t="b">
        <f t="shared" si="4"/>
        <v>0</v>
      </c>
      <c r="S23" s="16" t="b">
        <f t="shared" si="4"/>
        <v>0</v>
      </c>
      <c r="T23" s="16" t="b">
        <f t="shared" si="5"/>
        <v>0</v>
      </c>
      <c r="U23" s="16" t="b">
        <f t="shared" si="5"/>
        <v>0</v>
      </c>
      <c r="V23" s="16" t="b">
        <f t="shared" si="5"/>
        <v>0</v>
      </c>
      <c r="W23" s="16" t="b">
        <f t="shared" si="5"/>
        <v>0</v>
      </c>
      <c r="X23" s="16" t="b">
        <f t="shared" si="6"/>
        <v>0</v>
      </c>
      <c r="Y23" s="16" t="b">
        <f t="shared" si="6"/>
        <v>0</v>
      </c>
      <c r="Z23" s="16" t="b">
        <f t="shared" si="6"/>
        <v>0</v>
      </c>
      <c r="AA23" s="16" t="b">
        <f t="shared" si="6"/>
        <v>0</v>
      </c>
      <c r="AB23" s="16" t="b">
        <f t="shared" si="9"/>
        <v>0</v>
      </c>
      <c r="AC23" s="16" t="b">
        <f t="shared" si="9"/>
        <v>0</v>
      </c>
      <c r="AD23" s="16" t="b">
        <f t="shared" si="9"/>
        <v>0</v>
      </c>
      <c r="AE23" s="16" t="b">
        <f t="shared" si="9"/>
        <v>0</v>
      </c>
      <c r="AF23" s="16" t="b">
        <f t="shared" si="10"/>
        <v>0</v>
      </c>
      <c r="AG23" s="16" t="b">
        <f t="shared" si="10"/>
        <v>0</v>
      </c>
      <c r="AH23" s="16" t="b">
        <f t="shared" si="10"/>
        <v>0</v>
      </c>
      <c r="AI23" s="16" t="b">
        <f t="shared" si="10"/>
        <v>0</v>
      </c>
      <c r="AJ23" s="16" t="b">
        <f t="shared" si="11"/>
        <v>0</v>
      </c>
      <c r="AK23" s="16" t="b">
        <f t="shared" si="11"/>
        <v>0</v>
      </c>
      <c r="AL23" s="16" t="b">
        <f t="shared" si="11"/>
        <v>0</v>
      </c>
      <c r="AM23" s="16" t="b">
        <f t="shared" si="11"/>
        <v>0</v>
      </c>
      <c r="AN23" s="16" t="b">
        <f t="shared" si="12"/>
        <v>0</v>
      </c>
      <c r="AO23" s="16" t="b">
        <f t="shared" si="12"/>
        <v>0</v>
      </c>
      <c r="AP23" s="16" t="b">
        <f t="shared" si="8"/>
        <v>0</v>
      </c>
      <c r="AQ23" s="16" t="b">
        <f t="shared" si="7"/>
        <v>0</v>
      </c>
      <c r="AR23" s="16" t="b">
        <f t="shared" si="7"/>
        <v>0</v>
      </c>
      <c r="AS23" s="16" t="b">
        <f t="shared" si="7"/>
        <v>0</v>
      </c>
      <c r="AT23" s="16" t="b">
        <f t="shared" si="7"/>
        <v>0</v>
      </c>
      <c r="AU23" s="16" t="b">
        <f t="shared" si="7"/>
        <v>0</v>
      </c>
      <c r="AV23" s="16" t="b">
        <f t="shared" si="13"/>
        <v>0</v>
      </c>
      <c r="AW23" s="16" t="b">
        <f t="shared" si="13"/>
        <v>0</v>
      </c>
      <c r="AX23" s="16" t="b">
        <f t="shared" si="13"/>
        <v>0</v>
      </c>
      <c r="AY23" s="16" t="b">
        <f t="shared" si="13"/>
        <v>0</v>
      </c>
      <c r="AZ23" s="16" t="b">
        <f t="shared" si="14"/>
        <v>0</v>
      </c>
      <c r="BA23" s="16" t="b">
        <f t="shared" si="14"/>
        <v>0</v>
      </c>
      <c r="BB23" s="16" t="b">
        <f t="shared" si="14"/>
        <v>0</v>
      </c>
      <c r="BC23" s="16" t="b">
        <f t="shared" si="14"/>
        <v>0</v>
      </c>
      <c r="BD23" s="16" t="b">
        <f t="shared" si="15"/>
        <v>0</v>
      </c>
      <c r="BE23" s="16" t="b">
        <f t="shared" si="15"/>
        <v>0</v>
      </c>
      <c r="BF23" s="16" t="b">
        <f t="shared" si="15"/>
        <v>0</v>
      </c>
      <c r="BG23" s="16" t="b">
        <f t="shared" si="15"/>
        <v>0</v>
      </c>
    </row>
    <row r="24" spans="5:59">
      <c r="E24" s="12" t="str">
        <f>IF(Calculations!A20=0,"",Calculations!A20)</f>
        <v/>
      </c>
      <c r="F24" s="13" t="str">
        <f>IF(Calculations!B20=0,"",Calculations!B20)</f>
        <v>Act 039</v>
      </c>
      <c r="G24" s="13" t="str">
        <f>_xlfn.XLOOKUP(F24,Activities[Activity],Activities[Owner],"")</f>
        <v>Lucius Fox</v>
      </c>
      <c r="H24" s="14">
        <f>IF(Calculations!C20=0,"",Calculations!C20)</f>
        <v>45019</v>
      </c>
      <c r="I24" s="14">
        <f>IF(Calculations!D20=0,"",Calculations!D20)</f>
        <v>45025</v>
      </c>
      <c r="J24" s="15">
        <f>_xlfn.XLOOKUP(F24,Activities[Activity],Activities[% Done],"")</f>
        <v>1</v>
      </c>
      <c r="K24" s="16">
        <f t="shared" si="3"/>
        <v>1</v>
      </c>
      <c r="L24" s="16" t="b">
        <f>AND($H24&lt;=L$2,$I24&gt;=L$2)</f>
        <v>0</v>
      </c>
      <c r="M24" s="16" t="b">
        <f>AND($H24&lt;=M$2,$I24&gt;=M$2)</f>
        <v>0</v>
      </c>
      <c r="N24" s="16" t="b">
        <f>AND($H24&lt;=N$2,$I24&gt;=N$2)</f>
        <v>0</v>
      </c>
      <c r="O24" s="16" t="b">
        <f>AND($H24&lt;=O$2,$I24&gt;=O$2)</f>
        <v>0</v>
      </c>
      <c r="P24" s="16" t="b">
        <f t="shared" si="4"/>
        <v>0</v>
      </c>
      <c r="Q24" s="16" t="b">
        <f t="shared" si="4"/>
        <v>0</v>
      </c>
      <c r="R24" s="16" t="b">
        <f t="shared" si="4"/>
        <v>0</v>
      </c>
      <c r="S24" s="16" t="b">
        <f t="shared" si="4"/>
        <v>0</v>
      </c>
      <c r="T24" s="16" t="b">
        <f t="shared" si="5"/>
        <v>0</v>
      </c>
      <c r="U24" s="16" t="b">
        <f t="shared" si="5"/>
        <v>0</v>
      </c>
      <c r="V24" s="16" t="b">
        <f t="shared" si="5"/>
        <v>0</v>
      </c>
      <c r="W24" s="16" t="b">
        <f t="shared" si="5"/>
        <v>0</v>
      </c>
      <c r="X24" s="16" t="b">
        <f t="shared" si="6"/>
        <v>0</v>
      </c>
      <c r="Y24" s="16" t="b">
        <f t="shared" si="6"/>
        <v>0</v>
      </c>
      <c r="Z24" s="16" t="b">
        <f t="shared" si="6"/>
        <v>0</v>
      </c>
      <c r="AA24" s="16" t="b">
        <f t="shared" si="6"/>
        <v>0</v>
      </c>
      <c r="AB24" s="16" t="b">
        <f t="shared" si="9"/>
        <v>0</v>
      </c>
      <c r="AC24" s="16" t="b">
        <f t="shared" si="9"/>
        <v>0</v>
      </c>
      <c r="AD24" s="16" t="b">
        <f t="shared" si="9"/>
        <v>0</v>
      </c>
      <c r="AE24" s="16" t="b">
        <f t="shared" si="9"/>
        <v>0</v>
      </c>
      <c r="AF24" s="16" t="b">
        <f t="shared" si="10"/>
        <v>0</v>
      </c>
      <c r="AG24" s="16" t="b">
        <f t="shared" si="10"/>
        <v>0</v>
      </c>
      <c r="AH24" s="16" t="b">
        <f t="shared" si="10"/>
        <v>0</v>
      </c>
      <c r="AI24" s="16" t="b">
        <f t="shared" si="10"/>
        <v>0</v>
      </c>
      <c r="AJ24" s="16" t="b">
        <f t="shared" si="11"/>
        <v>0</v>
      </c>
      <c r="AK24" s="16" t="b">
        <f t="shared" si="11"/>
        <v>0</v>
      </c>
      <c r="AL24" s="16" t="b">
        <f t="shared" si="11"/>
        <v>0</v>
      </c>
      <c r="AM24" s="16" t="b">
        <f t="shared" si="11"/>
        <v>0</v>
      </c>
      <c r="AN24" s="16" t="b">
        <f t="shared" si="12"/>
        <v>0</v>
      </c>
      <c r="AO24" s="16" t="b">
        <f t="shared" si="12"/>
        <v>0</v>
      </c>
      <c r="AP24" s="16" t="b">
        <f t="shared" si="8"/>
        <v>0</v>
      </c>
      <c r="AQ24" s="16" t="b">
        <f t="shared" si="7"/>
        <v>0</v>
      </c>
      <c r="AR24" s="16" t="b">
        <f t="shared" si="7"/>
        <v>0</v>
      </c>
      <c r="AS24" s="16" t="b">
        <f t="shared" si="7"/>
        <v>0</v>
      </c>
      <c r="AT24" s="16" t="b">
        <f t="shared" si="7"/>
        <v>0</v>
      </c>
      <c r="AU24" s="16" t="b">
        <f t="shared" si="7"/>
        <v>0</v>
      </c>
      <c r="AV24" s="16" t="b">
        <f t="shared" si="13"/>
        <v>0</v>
      </c>
      <c r="AW24" s="16" t="b">
        <f t="shared" si="13"/>
        <v>0</v>
      </c>
      <c r="AX24" s="16" t="b">
        <f t="shared" si="13"/>
        <v>0</v>
      </c>
      <c r="AY24" s="16" t="b">
        <f t="shared" si="13"/>
        <v>0</v>
      </c>
      <c r="AZ24" s="16" t="b">
        <f t="shared" si="14"/>
        <v>0</v>
      </c>
      <c r="BA24" s="16" t="b">
        <f t="shared" si="14"/>
        <v>0</v>
      </c>
      <c r="BB24" s="16" t="b">
        <f t="shared" si="14"/>
        <v>0</v>
      </c>
      <c r="BC24" s="16" t="b">
        <f t="shared" si="14"/>
        <v>0</v>
      </c>
      <c r="BD24" s="16" t="b">
        <f t="shared" si="15"/>
        <v>0</v>
      </c>
      <c r="BE24" s="16" t="b">
        <f t="shared" si="15"/>
        <v>0</v>
      </c>
      <c r="BF24" s="16" t="b">
        <f t="shared" si="15"/>
        <v>0</v>
      </c>
      <c r="BG24" s="16" t="b">
        <f t="shared" si="15"/>
        <v>0</v>
      </c>
    </row>
    <row r="25" spans="5:59">
      <c r="E25" s="12" t="str">
        <f>IF(Calculations!A21=0,"",Calculations!A21)</f>
        <v/>
      </c>
      <c r="F25" s="13" t="str">
        <f>IF(Calculations!B21=0,"",Calculations!B21)</f>
        <v>Act 041</v>
      </c>
      <c r="G25" s="13" t="str">
        <f>_xlfn.XLOOKUP(F25,Activities[Activity],Activities[Owner],"")</f>
        <v>Richard Grayson</v>
      </c>
      <c r="H25" s="14">
        <f>IF(Calculations!C21=0,"",Calculations!C21)</f>
        <v>45019</v>
      </c>
      <c r="I25" s="14">
        <f>IF(Calculations!D21=0,"",Calculations!D21)</f>
        <v>45022</v>
      </c>
      <c r="J25" s="15">
        <f>_xlfn.XLOOKUP(F25,Activities[Activity],Activities[% Done],"")</f>
        <v>1</v>
      </c>
      <c r="K25" s="16">
        <f t="shared" si="3"/>
        <v>1</v>
      </c>
      <c r="L25" s="16" t="b">
        <f>AND($H25&lt;=L$2,$I25&gt;=L$2)</f>
        <v>0</v>
      </c>
      <c r="M25" s="16" t="b">
        <f>AND($H25&lt;=M$2,$I25&gt;=M$2)</f>
        <v>0</v>
      </c>
      <c r="N25" s="16" t="b">
        <f>AND($H25&lt;=N$2,$I25&gt;=N$2)</f>
        <v>0</v>
      </c>
      <c r="O25" s="16" t="b">
        <f>AND($H25&lt;=O$2,$I25&gt;=O$2)</f>
        <v>0</v>
      </c>
      <c r="P25" s="16" t="b">
        <f t="shared" si="4"/>
        <v>0</v>
      </c>
      <c r="Q25" s="16" t="b">
        <f t="shared" si="4"/>
        <v>0</v>
      </c>
      <c r="R25" s="16" t="b">
        <f t="shared" si="4"/>
        <v>0</v>
      </c>
      <c r="S25" s="16" t="b">
        <f t="shared" si="4"/>
        <v>0</v>
      </c>
      <c r="T25" s="16" t="b">
        <f t="shared" si="5"/>
        <v>0</v>
      </c>
      <c r="U25" s="16" t="b">
        <f t="shared" si="5"/>
        <v>0</v>
      </c>
      <c r="V25" s="16" t="b">
        <f t="shared" si="5"/>
        <v>0</v>
      </c>
      <c r="W25" s="16" t="b">
        <f t="shared" si="5"/>
        <v>0</v>
      </c>
      <c r="X25" s="16" t="b">
        <f t="shared" si="6"/>
        <v>0</v>
      </c>
      <c r="Y25" s="16" t="b">
        <f t="shared" si="6"/>
        <v>0</v>
      </c>
      <c r="Z25" s="16" t="b">
        <f t="shared" si="6"/>
        <v>0</v>
      </c>
      <c r="AA25" s="16" t="b">
        <f t="shared" si="6"/>
        <v>0</v>
      </c>
      <c r="AB25" s="16" t="b">
        <f t="shared" si="9"/>
        <v>0</v>
      </c>
      <c r="AC25" s="16" t="b">
        <f t="shared" si="9"/>
        <v>0</v>
      </c>
      <c r="AD25" s="16" t="b">
        <f t="shared" si="9"/>
        <v>0</v>
      </c>
      <c r="AE25" s="16" t="b">
        <f t="shared" si="9"/>
        <v>0</v>
      </c>
      <c r="AF25" s="16" t="b">
        <f t="shared" si="10"/>
        <v>0</v>
      </c>
      <c r="AG25" s="16" t="b">
        <f t="shared" si="10"/>
        <v>0</v>
      </c>
      <c r="AH25" s="16" t="b">
        <f t="shared" si="10"/>
        <v>0</v>
      </c>
      <c r="AI25" s="16" t="b">
        <f t="shared" si="10"/>
        <v>0</v>
      </c>
      <c r="AJ25" s="16" t="b">
        <f t="shared" si="11"/>
        <v>0</v>
      </c>
      <c r="AK25" s="16" t="b">
        <f t="shared" si="11"/>
        <v>0</v>
      </c>
      <c r="AL25" s="16" t="b">
        <f t="shared" si="11"/>
        <v>0</v>
      </c>
      <c r="AM25" s="16" t="b">
        <f t="shared" si="11"/>
        <v>0</v>
      </c>
      <c r="AN25" s="16" t="b">
        <f t="shared" si="12"/>
        <v>0</v>
      </c>
      <c r="AO25" s="16" t="b">
        <f t="shared" si="12"/>
        <v>0</v>
      </c>
      <c r="AP25" s="16" t="b">
        <f t="shared" si="8"/>
        <v>0</v>
      </c>
      <c r="AQ25" s="16" t="b">
        <f t="shared" si="7"/>
        <v>0</v>
      </c>
      <c r="AR25" s="16" t="b">
        <f t="shared" si="7"/>
        <v>0</v>
      </c>
      <c r="AS25" s="16" t="b">
        <f t="shared" si="7"/>
        <v>0</v>
      </c>
      <c r="AT25" s="16" t="b">
        <f t="shared" si="7"/>
        <v>0</v>
      </c>
      <c r="AU25" s="16" t="b">
        <f t="shared" si="7"/>
        <v>0</v>
      </c>
      <c r="AV25" s="16" t="b">
        <f t="shared" si="13"/>
        <v>0</v>
      </c>
      <c r="AW25" s="16" t="b">
        <f t="shared" si="13"/>
        <v>0</v>
      </c>
      <c r="AX25" s="16" t="b">
        <f t="shared" si="13"/>
        <v>0</v>
      </c>
      <c r="AY25" s="16" t="b">
        <f t="shared" si="13"/>
        <v>0</v>
      </c>
      <c r="AZ25" s="16" t="b">
        <f t="shared" si="14"/>
        <v>0</v>
      </c>
      <c r="BA25" s="16" t="b">
        <f t="shared" si="14"/>
        <v>0</v>
      </c>
      <c r="BB25" s="16" t="b">
        <f t="shared" si="14"/>
        <v>0</v>
      </c>
      <c r="BC25" s="16" t="b">
        <f t="shared" si="14"/>
        <v>0</v>
      </c>
      <c r="BD25" s="16" t="b">
        <f t="shared" si="15"/>
        <v>0</v>
      </c>
      <c r="BE25" s="16" t="b">
        <f t="shared" si="15"/>
        <v>0</v>
      </c>
      <c r="BF25" s="16" t="b">
        <f t="shared" si="15"/>
        <v>0</v>
      </c>
      <c r="BG25" s="16" t="b">
        <f t="shared" si="15"/>
        <v>0</v>
      </c>
    </row>
    <row r="26" spans="5:59">
      <c r="E26" s="12" t="str">
        <f>IF(Calculations!A22=0,"",Calculations!A22)</f>
        <v/>
      </c>
      <c r="F26" s="13" t="str">
        <f>IF(Calculations!B22=0,"",Calculations!B22)</f>
        <v>Act 050</v>
      </c>
      <c r="G26" s="13" t="str">
        <f>_xlfn.XLOOKUP(F26,Activities[Activity],Activities[Owner],"")</f>
        <v>Joker</v>
      </c>
      <c r="H26" s="14">
        <f>IF(Calculations!C22=0,"",Calculations!C22)</f>
        <v>45030</v>
      </c>
      <c r="I26" s="14">
        <f>IF(Calculations!D22=0,"",Calculations!D22)</f>
        <v>45039</v>
      </c>
      <c r="J26" s="15">
        <f>_xlfn.XLOOKUP(F26,Activities[Activity],Activities[% Done],"")</f>
        <v>1</v>
      </c>
      <c r="K26" s="16">
        <f t="shared" si="3"/>
        <v>1</v>
      </c>
      <c r="L26" s="16" t="b">
        <f>AND($H26&lt;=L$2,$I26&gt;=L$2)</f>
        <v>1</v>
      </c>
      <c r="M26" s="16" t="b">
        <f>AND($H26&lt;=M$2,$I26&gt;=M$2)</f>
        <v>1</v>
      </c>
      <c r="N26" s="16" t="b">
        <f>AND($H26&lt;=N$2,$I26&gt;=N$2)</f>
        <v>1</v>
      </c>
      <c r="O26" s="16" t="b">
        <f>AND($H26&lt;=O$2,$I26&gt;=O$2)</f>
        <v>1</v>
      </c>
      <c r="P26" s="16" t="b">
        <f t="shared" si="4"/>
        <v>1</v>
      </c>
      <c r="Q26" s="16" t="b">
        <f t="shared" si="4"/>
        <v>0</v>
      </c>
      <c r="R26" s="16" t="b">
        <f t="shared" si="4"/>
        <v>0</v>
      </c>
      <c r="S26" s="16" t="b">
        <f t="shared" si="4"/>
        <v>0</v>
      </c>
      <c r="T26" s="16" t="b">
        <f t="shared" si="5"/>
        <v>0</v>
      </c>
      <c r="U26" s="16" t="b">
        <f t="shared" si="5"/>
        <v>0</v>
      </c>
      <c r="V26" s="16" t="b">
        <f t="shared" si="5"/>
        <v>0</v>
      </c>
      <c r="W26" s="16" t="b">
        <f t="shared" si="5"/>
        <v>0</v>
      </c>
      <c r="X26" s="16" t="b">
        <f t="shared" si="6"/>
        <v>0</v>
      </c>
      <c r="Y26" s="16" t="b">
        <f t="shared" si="6"/>
        <v>0</v>
      </c>
      <c r="Z26" s="16" t="b">
        <f t="shared" si="6"/>
        <v>0</v>
      </c>
      <c r="AA26" s="16" t="b">
        <f t="shared" si="6"/>
        <v>0</v>
      </c>
      <c r="AB26" s="16" t="b">
        <f t="shared" si="9"/>
        <v>0</v>
      </c>
      <c r="AC26" s="16" t="b">
        <f t="shared" si="9"/>
        <v>0</v>
      </c>
      <c r="AD26" s="16" t="b">
        <f t="shared" si="9"/>
        <v>0</v>
      </c>
      <c r="AE26" s="16" t="b">
        <f t="shared" si="9"/>
        <v>0</v>
      </c>
      <c r="AF26" s="16" t="b">
        <f t="shared" si="10"/>
        <v>0</v>
      </c>
      <c r="AG26" s="16" t="b">
        <f t="shared" si="10"/>
        <v>0</v>
      </c>
      <c r="AH26" s="16" t="b">
        <f t="shared" si="10"/>
        <v>0</v>
      </c>
      <c r="AI26" s="16" t="b">
        <f t="shared" si="10"/>
        <v>0</v>
      </c>
      <c r="AJ26" s="16" t="b">
        <f t="shared" si="11"/>
        <v>0</v>
      </c>
      <c r="AK26" s="16" t="b">
        <f t="shared" si="11"/>
        <v>0</v>
      </c>
      <c r="AL26" s="16" t="b">
        <f t="shared" si="11"/>
        <v>0</v>
      </c>
      <c r="AM26" s="16" t="b">
        <f t="shared" si="11"/>
        <v>0</v>
      </c>
      <c r="AN26" s="16" t="b">
        <f t="shared" si="12"/>
        <v>0</v>
      </c>
      <c r="AO26" s="16" t="b">
        <f t="shared" si="12"/>
        <v>0</v>
      </c>
      <c r="AP26" s="16" t="b">
        <f t="shared" si="8"/>
        <v>0</v>
      </c>
      <c r="AQ26" s="16" t="b">
        <f t="shared" si="7"/>
        <v>0</v>
      </c>
      <c r="AR26" s="16" t="b">
        <f t="shared" si="7"/>
        <v>0</v>
      </c>
      <c r="AS26" s="16" t="b">
        <f t="shared" si="7"/>
        <v>0</v>
      </c>
      <c r="AT26" s="16" t="b">
        <f t="shared" si="7"/>
        <v>0</v>
      </c>
      <c r="AU26" s="16" t="b">
        <f t="shared" si="7"/>
        <v>0</v>
      </c>
      <c r="AV26" s="16" t="b">
        <f t="shared" si="13"/>
        <v>0</v>
      </c>
      <c r="AW26" s="16" t="b">
        <f t="shared" si="13"/>
        <v>0</v>
      </c>
      <c r="AX26" s="16" t="b">
        <f t="shared" si="13"/>
        <v>0</v>
      </c>
      <c r="AY26" s="16" t="b">
        <f t="shared" si="13"/>
        <v>0</v>
      </c>
      <c r="AZ26" s="16" t="b">
        <f t="shared" si="14"/>
        <v>0</v>
      </c>
      <c r="BA26" s="16" t="b">
        <f t="shared" si="14"/>
        <v>0</v>
      </c>
      <c r="BB26" s="16" t="b">
        <f t="shared" si="14"/>
        <v>0</v>
      </c>
      <c r="BC26" s="16" t="b">
        <f t="shared" si="14"/>
        <v>0</v>
      </c>
      <c r="BD26" s="16" t="b">
        <f t="shared" si="15"/>
        <v>0</v>
      </c>
      <c r="BE26" s="16" t="b">
        <f t="shared" si="15"/>
        <v>0</v>
      </c>
      <c r="BF26" s="16" t="b">
        <f t="shared" si="15"/>
        <v>0</v>
      </c>
      <c r="BG26" s="16" t="b">
        <f t="shared" si="15"/>
        <v>0</v>
      </c>
    </row>
    <row r="27" spans="5:59">
      <c r="E27" s="12" t="str">
        <f>IF(Calculations!A23=0,"",Calculations!A23)</f>
        <v/>
      </c>
      <c r="F27" s="13" t="str">
        <f>IF(Calculations!B23=0,"",Calculations!B23)</f>
        <v>Act 053</v>
      </c>
      <c r="G27" s="13" t="str">
        <f>_xlfn.XLOOKUP(F27,Activities[Activity],Activities[Owner],"")</f>
        <v>Lucius Fox</v>
      </c>
      <c r="H27" s="14">
        <f>IF(Calculations!C23=0,"",Calculations!C23)</f>
        <v>45035</v>
      </c>
      <c r="I27" s="14">
        <f>IF(Calculations!D23=0,"",Calculations!D23)</f>
        <v>45040</v>
      </c>
      <c r="J27" s="15">
        <f>_xlfn.XLOOKUP(F27,Activities[Activity],Activities[% Done],"")</f>
        <v>0.59</v>
      </c>
      <c r="K27" s="16">
        <f t="shared" si="3"/>
        <v>0.59</v>
      </c>
      <c r="L27" s="16" t="b">
        <f>AND($H27&lt;=L$2,$I27&gt;=L$2)</f>
        <v>0</v>
      </c>
      <c r="M27" s="16" t="b">
        <f>AND($H27&lt;=M$2,$I27&gt;=M$2)</f>
        <v>0</v>
      </c>
      <c r="N27" s="16" t="b">
        <f>AND($H27&lt;=N$2,$I27&gt;=N$2)</f>
        <v>1</v>
      </c>
      <c r="O27" s="16" t="b">
        <f>AND($H27&lt;=O$2,$I27&gt;=O$2)</f>
        <v>1</v>
      </c>
      <c r="P27" s="16" t="b">
        <f t="shared" si="4"/>
        <v>1</v>
      </c>
      <c r="Q27" s="16" t="b">
        <f t="shared" si="4"/>
        <v>1</v>
      </c>
      <c r="R27" s="16" t="b">
        <f t="shared" si="4"/>
        <v>0</v>
      </c>
      <c r="S27" s="16" t="b">
        <f t="shared" si="4"/>
        <v>0</v>
      </c>
      <c r="T27" s="16" t="b">
        <f t="shared" si="5"/>
        <v>0</v>
      </c>
      <c r="U27" s="16" t="b">
        <f t="shared" si="5"/>
        <v>0</v>
      </c>
      <c r="V27" s="16" t="b">
        <f t="shared" si="5"/>
        <v>0</v>
      </c>
      <c r="W27" s="16" t="b">
        <f t="shared" si="5"/>
        <v>0</v>
      </c>
      <c r="X27" s="16" t="b">
        <f t="shared" si="6"/>
        <v>0</v>
      </c>
      <c r="Y27" s="16" t="b">
        <f t="shared" si="6"/>
        <v>0</v>
      </c>
      <c r="Z27" s="16" t="b">
        <f t="shared" si="6"/>
        <v>0</v>
      </c>
      <c r="AA27" s="16" t="b">
        <f t="shared" si="6"/>
        <v>0</v>
      </c>
      <c r="AB27" s="16" t="b">
        <f t="shared" si="9"/>
        <v>0</v>
      </c>
      <c r="AC27" s="16" t="b">
        <f t="shared" si="9"/>
        <v>0</v>
      </c>
      <c r="AD27" s="16" t="b">
        <f t="shared" si="9"/>
        <v>0</v>
      </c>
      <c r="AE27" s="16" t="b">
        <f t="shared" si="9"/>
        <v>0</v>
      </c>
      <c r="AF27" s="16" t="b">
        <f t="shared" si="10"/>
        <v>0</v>
      </c>
      <c r="AG27" s="16" t="b">
        <f t="shared" si="10"/>
        <v>0</v>
      </c>
      <c r="AH27" s="16" t="b">
        <f t="shared" si="10"/>
        <v>0</v>
      </c>
      <c r="AI27" s="16" t="b">
        <f t="shared" si="10"/>
        <v>0</v>
      </c>
      <c r="AJ27" s="16" t="b">
        <f t="shared" si="11"/>
        <v>0</v>
      </c>
      <c r="AK27" s="16" t="b">
        <f t="shared" si="11"/>
        <v>0</v>
      </c>
      <c r="AL27" s="16" t="b">
        <f t="shared" si="11"/>
        <v>0</v>
      </c>
      <c r="AM27" s="16" t="b">
        <f t="shared" si="11"/>
        <v>0</v>
      </c>
      <c r="AN27" s="16" t="b">
        <f t="shared" si="12"/>
        <v>0</v>
      </c>
      <c r="AO27" s="16" t="b">
        <f t="shared" si="12"/>
        <v>0</v>
      </c>
      <c r="AP27" s="16" t="b">
        <f t="shared" si="8"/>
        <v>0</v>
      </c>
      <c r="AQ27" s="16" t="b">
        <f t="shared" si="7"/>
        <v>0</v>
      </c>
      <c r="AR27" s="16" t="b">
        <f t="shared" si="7"/>
        <v>0</v>
      </c>
      <c r="AS27" s="16" t="b">
        <f t="shared" si="7"/>
        <v>0</v>
      </c>
      <c r="AT27" s="16" t="b">
        <f t="shared" si="7"/>
        <v>0</v>
      </c>
      <c r="AU27" s="16" t="b">
        <f t="shared" si="7"/>
        <v>0</v>
      </c>
      <c r="AV27" s="16" t="b">
        <f t="shared" si="13"/>
        <v>0</v>
      </c>
      <c r="AW27" s="16" t="b">
        <f t="shared" si="13"/>
        <v>0</v>
      </c>
      <c r="AX27" s="16" t="b">
        <f t="shared" si="13"/>
        <v>0</v>
      </c>
      <c r="AY27" s="16" t="b">
        <f t="shared" si="13"/>
        <v>0</v>
      </c>
      <c r="AZ27" s="16" t="b">
        <f t="shared" si="14"/>
        <v>0</v>
      </c>
      <c r="BA27" s="16" t="b">
        <f t="shared" si="14"/>
        <v>0</v>
      </c>
      <c r="BB27" s="16" t="b">
        <f t="shared" si="14"/>
        <v>0</v>
      </c>
      <c r="BC27" s="16" t="b">
        <f t="shared" si="14"/>
        <v>0</v>
      </c>
      <c r="BD27" s="16" t="b">
        <f t="shared" si="15"/>
        <v>0</v>
      </c>
      <c r="BE27" s="16" t="b">
        <f t="shared" si="15"/>
        <v>0</v>
      </c>
      <c r="BF27" s="16" t="b">
        <f t="shared" si="15"/>
        <v>0</v>
      </c>
      <c r="BG27" s="16" t="b">
        <f t="shared" si="15"/>
        <v>0</v>
      </c>
    </row>
    <row r="28" spans="5:59">
      <c r="E28" s="12" t="str">
        <f>IF(Calculations!A24=0,"",Calculations!A24)</f>
        <v/>
      </c>
      <c r="F28" s="13" t="str">
        <f>IF(Calculations!B24=0,"",Calculations!B24)</f>
        <v>Act 064</v>
      </c>
      <c r="G28" s="13" t="str">
        <f>_xlfn.XLOOKUP(F28,Activities[Activity],Activities[Owner],"")</f>
        <v>Lucius Fox</v>
      </c>
      <c r="H28" s="14">
        <f>IF(Calculations!C24=0,"",Calculations!C24)</f>
        <v>45047</v>
      </c>
      <c r="I28" s="14">
        <f>IF(Calculations!D24=0,"",Calculations!D24)</f>
        <v>45055</v>
      </c>
      <c r="J28" s="15">
        <f>_xlfn.XLOOKUP(F28,Activities[Activity],Activities[% Done],"")</f>
        <v>0</v>
      </c>
      <c r="K28" s="16">
        <f t="shared" si="3"/>
        <v>0</v>
      </c>
      <c r="L28" s="16" t="b">
        <f>AND($H28&lt;=L$2,$I28&gt;=L$2)</f>
        <v>0</v>
      </c>
      <c r="M28" s="16" t="b">
        <f>AND($H28&lt;=M$2,$I28&gt;=M$2)</f>
        <v>0</v>
      </c>
      <c r="N28" s="16" t="b">
        <f>AND($H28&lt;=N$2,$I28&gt;=N$2)</f>
        <v>0</v>
      </c>
      <c r="O28" s="16" t="b">
        <f>AND($H28&lt;=O$2,$I28&gt;=O$2)</f>
        <v>0</v>
      </c>
      <c r="P28" s="16" t="b">
        <f t="shared" si="4"/>
        <v>0</v>
      </c>
      <c r="Q28" s="16" t="b">
        <f t="shared" si="4"/>
        <v>0</v>
      </c>
      <c r="R28" s="16" t="b">
        <f t="shared" si="4"/>
        <v>0</v>
      </c>
      <c r="S28" s="16" t="b">
        <f t="shared" si="4"/>
        <v>0</v>
      </c>
      <c r="T28" s="16" t="b">
        <f t="shared" si="5"/>
        <v>0</v>
      </c>
      <c r="U28" s="16" t="b">
        <f t="shared" si="5"/>
        <v>0</v>
      </c>
      <c r="V28" s="16" t="b">
        <f t="shared" si="5"/>
        <v>1</v>
      </c>
      <c r="W28" s="16" t="b">
        <f t="shared" si="5"/>
        <v>1</v>
      </c>
      <c r="X28" s="16" t="b">
        <f t="shared" si="6"/>
        <v>1</v>
      </c>
      <c r="Y28" s="16" t="b">
        <f t="shared" si="6"/>
        <v>1</v>
      </c>
      <c r="Z28" s="16" t="b">
        <f t="shared" si="6"/>
        <v>1</v>
      </c>
      <c r="AA28" s="16" t="b">
        <f t="shared" si="6"/>
        <v>1</v>
      </c>
      <c r="AB28" s="16" t="b">
        <f t="shared" si="9"/>
        <v>1</v>
      </c>
      <c r="AC28" s="16" t="b">
        <f t="shared" si="9"/>
        <v>0</v>
      </c>
      <c r="AD28" s="16" t="b">
        <f t="shared" si="9"/>
        <v>0</v>
      </c>
      <c r="AE28" s="16" t="b">
        <f t="shared" si="9"/>
        <v>0</v>
      </c>
      <c r="AF28" s="16" t="b">
        <f t="shared" si="10"/>
        <v>0</v>
      </c>
      <c r="AG28" s="16" t="b">
        <f t="shared" si="10"/>
        <v>0</v>
      </c>
      <c r="AH28" s="16" t="b">
        <f t="shared" si="10"/>
        <v>0</v>
      </c>
      <c r="AI28" s="16" t="b">
        <f t="shared" si="10"/>
        <v>0</v>
      </c>
      <c r="AJ28" s="16" t="b">
        <f t="shared" si="11"/>
        <v>0</v>
      </c>
      <c r="AK28" s="16" t="b">
        <f t="shared" si="11"/>
        <v>0</v>
      </c>
      <c r="AL28" s="16" t="b">
        <f t="shared" si="11"/>
        <v>0</v>
      </c>
      <c r="AM28" s="16" t="b">
        <f t="shared" si="11"/>
        <v>0</v>
      </c>
      <c r="AN28" s="16" t="b">
        <f t="shared" si="12"/>
        <v>0</v>
      </c>
      <c r="AO28" s="16" t="b">
        <f t="shared" si="12"/>
        <v>0</v>
      </c>
      <c r="AP28" s="16" t="b">
        <f t="shared" si="8"/>
        <v>0</v>
      </c>
      <c r="AQ28" s="16" t="b">
        <f t="shared" si="7"/>
        <v>0</v>
      </c>
      <c r="AR28" s="16" t="b">
        <f t="shared" si="7"/>
        <v>0</v>
      </c>
      <c r="AS28" s="16" t="b">
        <f t="shared" si="7"/>
        <v>0</v>
      </c>
      <c r="AT28" s="16" t="b">
        <f t="shared" si="7"/>
        <v>0</v>
      </c>
      <c r="AU28" s="16" t="b">
        <f t="shared" si="7"/>
        <v>0</v>
      </c>
      <c r="AV28" s="16" t="b">
        <f t="shared" si="13"/>
        <v>0</v>
      </c>
      <c r="AW28" s="16" t="b">
        <f t="shared" si="13"/>
        <v>0</v>
      </c>
      <c r="AX28" s="16" t="b">
        <f t="shared" si="13"/>
        <v>0</v>
      </c>
      <c r="AY28" s="16" t="b">
        <f t="shared" si="13"/>
        <v>0</v>
      </c>
      <c r="AZ28" s="16" t="b">
        <f t="shared" si="14"/>
        <v>0</v>
      </c>
      <c r="BA28" s="16" t="b">
        <f t="shared" si="14"/>
        <v>0</v>
      </c>
      <c r="BB28" s="16" t="b">
        <f t="shared" si="14"/>
        <v>0</v>
      </c>
      <c r="BC28" s="16" t="b">
        <f t="shared" si="14"/>
        <v>0</v>
      </c>
      <c r="BD28" s="16" t="b">
        <f t="shared" si="15"/>
        <v>0</v>
      </c>
      <c r="BE28" s="16" t="b">
        <f t="shared" si="15"/>
        <v>0</v>
      </c>
      <c r="BF28" s="16" t="b">
        <f t="shared" si="15"/>
        <v>0</v>
      </c>
      <c r="BG28" s="16" t="b">
        <f t="shared" si="15"/>
        <v>0</v>
      </c>
    </row>
    <row r="29" spans="5:59">
      <c r="E29" s="12" t="str">
        <f>IF(Calculations!A25=0,"",Calculations!A25)</f>
        <v/>
      </c>
      <c r="F29" s="13" t="str">
        <f>IF(Calculations!B25=0,"",Calculations!B25)</f>
        <v>Act 077</v>
      </c>
      <c r="G29" s="13" t="str">
        <f>_xlfn.XLOOKUP(F29,Activities[Activity],Activities[Owner],"")</f>
        <v>Richard Grayson</v>
      </c>
      <c r="H29" s="14">
        <f>IF(Calculations!C25=0,"",Calculations!C25)</f>
        <v>45059</v>
      </c>
      <c r="I29" s="14">
        <f>IF(Calculations!D25=0,"",Calculations!D25)</f>
        <v>45066</v>
      </c>
      <c r="J29" s="15">
        <f>_xlfn.XLOOKUP(F29,Activities[Activity],Activities[% Done],"")</f>
        <v>0</v>
      </c>
      <c r="K29" s="16">
        <f t="shared" si="3"/>
        <v>0</v>
      </c>
      <c r="L29" s="16" t="b">
        <f>AND($H29&lt;=L$2,$I29&gt;=L$2)</f>
        <v>0</v>
      </c>
      <c r="M29" s="16" t="b">
        <f>AND($H29&lt;=M$2,$I29&gt;=M$2)</f>
        <v>0</v>
      </c>
      <c r="N29" s="16" t="b">
        <f>AND($H29&lt;=N$2,$I29&gt;=N$2)</f>
        <v>0</v>
      </c>
      <c r="O29" s="16" t="b">
        <f>AND($H29&lt;=O$2,$I29&gt;=O$2)</f>
        <v>0</v>
      </c>
      <c r="P29" s="16" t="b">
        <f t="shared" si="4"/>
        <v>0</v>
      </c>
      <c r="Q29" s="16" t="b">
        <f t="shared" si="4"/>
        <v>0</v>
      </c>
      <c r="R29" s="16" t="b">
        <f t="shared" si="4"/>
        <v>0</v>
      </c>
      <c r="S29" s="16" t="b">
        <f t="shared" si="4"/>
        <v>0</v>
      </c>
      <c r="T29" s="16" t="b">
        <f t="shared" si="5"/>
        <v>0</v>
      </c>
      <c r="U29" s="16" t="b">
        <f t="shared" si="5"/>
        <v>0</v>
      </c>
      <c r="V29" s="16" t="b">
        <f t="shared" si="5"/>
        <v>0</v>
      </c>
      <c r="W29" s="16" t="b">
        <f t="shared" si="5"/>
        <v>0</v>
      </c>
      <c r="X29" s="16" t="b">
        <f t="shared" si="6"/>
        <v>0</v>
      </c>
      <c r="Y29" s="16" t="b">
        <f t="shared" si="6"/>
        <v>0</v>
      </c>
      <c r="Z29" s="16" t="b">
        <f t="shared" si="6"/>
        <v>0</v>
      </c>
      <c r="AA29" s="16" t="b">
        <f t="shared" si="6"/>
        <v>0</v>
      </c>
      <c r="AB29" s="16" t="b">
        <f t="shared" si="9"/>
        <v>0</v>
      </c>
      <c r="AC29" s="16" t="b">
        <f t="shared" si="9"/>
        <v>0</v>
      </c>
      <c r="AD29" s="16" t="b">
        <f t="shared" si="9"/>
        <v>0</v>
      </c>
      <c r="AE29" s="16" t="b">
        <f t="shared" si="9"/>
        <v>0</v>
      </c>
      <c r="AF29" s="16" t="b">
        <f t="shared" si="10"/>
        <v>1</v>
      </c>
      <c r="AG29" s="16" t="b">
        <f t="shared" si="10"/>
        <v>1</v>
      </c>
      <c r="AH29" s="16" t="b">
        <f t="shared" si="10"/>
        <v>1</v>
      </c>
      <c r="AI29" s="16" t="b">
        <f t="shared" si="10"/>
        <v>1</v>
      </c>
      <c r="AJ29" s="16" t="b">
        <f t="shared" si="11"/>
        <v>1</v>
      </c>
      <c r="AK29" s="16" t="b">
        <f t="shared" si="11"/>
        <v>0</v>
      </c>
      <c r="AL29" s="16" t="b">
        <f t="shared" si="11"/>
        <v>0</v>
      </c>
      <c r="AM29" s="16" t="b">
        <f t="shared" si="11"/>
        <v>0</v>
      </c>
      <c r="AN29" s="16" t="b">
        <f t="shared" si="12"/>
        <v>0</v>
      </c>
      <c r="AO29" s="16" t="b">
        <f t="shared" si="12"/>
        <v>0</v>
      </c>
      <c r="AP29" s="16" t="b">
        <f t="shared" si="8"/>
        <v>0</v>
      </c>
      <c r="AQ29" s="16" t="b">
        <f t="shared" si="7"/>
        <v>0</v>
      </c>
      <c r="AR29" s="16" t="b">
        <f t="shared" si="7"/>
        <v>0</v>
      </c>
      <c r="AS29" s="16" t="b">
        <f t="shared" si="7"/>
        <v>0</v>
      </c>
      <c r="AT29" s="16" t="b">
        <f t="shared" si="7"/>
        <v>0</v>
      </c>
      <c r="AU29" s="16" t="b">
        <f t="shared" si="7"/>
        <v>0</v>
      </c>
      <c r="AV29" s="16" t="b">
        <f t="shared" si="13"/>
        <v>0</v>
      </c>
      <c r="AW29" s="16" t="b">
        <f t="shared" si="13"/>
        <v>0</v>
      </c>
      <c r="AX29" s="16" t="b">
        <f t="shared" si="13"/>
        <v>0</v>
      </c>
      <c r="AY29" s="16" t="b">
        <f t="shared" si="13"/>
        <v>0</v>
      </c>
      <c r="AZ29" s="16" t="b">
        <f t="shared" si="14"/>
        <v>0</v>
      </c>
      <c r="BA29" s="16" t="b">
        <f t="shared" si="14"/>
        <v>0</v>
      </c>
      <c r="BB29" s="16" t="b">
        <f t="shared" si="14"/>
        <v>0</v>
      </c>
      <c r="BC29" s="16" t="b">
        <f t="shared" si="14"/>
        <v>0</v>
      </c>
      <c r="BD29" s="16" t="b">
        <f t="shared" si="15"/>
        <v>0</v>
      </c>
      <c r="BE29" s="16" t="b">
        <f t="shared" si="15"/>
        <v>0</v>
      </c>
      <c r="BF29" s="16" t="b">
        <f t="shared" si="15"/>
        <v>0</v>
      </c>
      <c r="BG29" s="16" t="b">
        <f t="shared" si="15"/>
        <v>0</v>
      </c>
    </row>
    <row r="30" spans="5:59">
      <c r="E30" s="12" t="str">
        <f>IF(Calculations!A26=0,"",Calculations!A26)</f>
        <v/>
      </c>
      <c r="F30" s="13" t="str">
        <f>IF(Calculations!B26=0,"",Calculations!B26)</f>
        <v>Act 081</v>
      </c>
      <c r="G30" s="13" t="str">
        <f>_xlfn.XLOOKUP(F30,Activities[Activity],Activities[Owner],"")</f>
        <v>Harley Quinn</v>
      </c>
      <c r="H30" s="14">
        <f>IF(Calculations!C26=0,"",Calculations!C26)</f>
        <v>45062</v>
      </c>
      <c r="I30" s="14">
        <f>IF(Calculations!D26=0,"",Calculations!D26)</f>
        <v>45072</v>
      </c>
      <c r="J30" s="15">
        <f>_xlfn.XLOOKUP(F30,Activities[Activity],Activities[% Done],"")</f>
        <v>0</v>
      </c>
      <c r="K30" s="16">
        <f t="shared" si="3"/>
        <v>0</v>
      </c>
      <c r="L30" s="16" t="b">
        <f>AND($H30&lt;=L$2,$I30&gt;=L$2)</f>
        <v>0</v>
      </c>
      <c r="M30" s="16" t="b">
        <f>AND($H30&lt;=M$2,$I30&gt;=M$2)</f>
        <v>0</v>
      </c>
      <c r="N30" s="16" t="b">
        <f>AND($H30&lt;=N$2,$I30&gt;=N$2)</f>
        <v>0</v>
      </c>
      <c r="O30" s="16" t="b">
        <f>AND($H30&lt;=O$2,$I30&gt;=O$2)</f>
        <v>0</v>
      </c>
      <c r="P30" s="16" t="b">
        <f t="shared" si="4"/>
        <v>0</v>
      </c>
      <c r="Q30" s="16" t="b">
        <f t="shared" si="4"/>
        <v>0</v>
      </c>
      <c r="R30" s="16" t="b">
        <f t="shared" si="4"/>
        <v>0</v>
      </c>
      <c r="S30" s="16" t="b">
        <f t="shared" si="4"/>
        <v>0</v>
      </c>
      <c r="T30" s="16" t="b">
        <f t="shared" si="5"/>
        <v>0</v>
      </c>
      <c r="U30" s="16" t="b">
        <f t="shared" si="5"/>
        <v>0</v>
      </c>
      <c r="V30" s="16" t="b">
        <f t="shared" si="5"/>
        <v>0</v>
      </c>
      <c r="W30" s="16" t="b">
        <f t="shared" si="5"/>
        <v>0</v>
      </c>
      <c r="X30" s="16" t="b">
        <f t="shared" si="6"/>
        <v>0</v>
      </c>
      <c r="Y30" s="16" t="b">
        <f t="shared" si="6"/>
        <v>0</v>
      </c>
      <c r="Z30" s="16" t="b">
        <f t="shared" si="6"/>
        <v>0</v>
      </c>
      <c r="AA30" s="16" t="b">
        <f t="shared" si="6"/>
        <v>0</v>
      </c>
      <c r="AB30" s="16" t="b">
        <f t="shared" si="9"/>
        <v>0</v>
      </c>
      <c r="AC30" s="16" t="b">
        <f t="shared" si="9"/>
        <v>0</v>
      </c>
      <c r="AD30" s="16" t="b">
        <f t="shared" si="9"/>
        <v>0</v>
      </c>
      <c r="AE30" s="16" t="b">
        <f>AND($H30&lt;=AE$2,$I30&gt;=AE$2)</f>
        <v>0</v>
      </c>
      <c r="AF30" s="16" t="b">
        <f t="shared" si="10"/>
        <v>0</v>
      </c>
      <c r="AG30" s="16" t="b">
        <f t="shared" si="10"/>
        <v>1</v>
      </c>
      <c r="AH30" s="16" t="b">
        <f t="shared" si="10"/>
        <v>1</v>
      </c>
      <c r="AI30" s="16" t="b">
        <f t="shared" si="10"/>
        <v>1</v>
      </c>
      <c r="AJ30" s="16" t="b">
        <f t="shared" si="11"/>
        <v>1</v>
      </c>
      <c r="AK30" s="16" t="b">
        <f t="shared" si="11"/>
        <v>1</v>
      </c>
      <c r="AL30" s="16" t="b">
        <f t="shared" si="11"/>
        <v>1</v>
      </c>
      <c r="AM30" s="16" t="b">
        <f t="shared" si="11"/>
        <v>1</v>
      </c>
      <c r="AN30" s="16" t="b">
        <f t="shared" si="12"/>
        <v>1</v>
      </c>
      <c r="AO30" s="16" t="b">
        <f t="shared" si="12"/>
        <v>1</v>
      </c>
      <c r="AP30" s="16" t="b">
        <f t="shared" si="8"/>
        <v>0</v>
      </c>
      <c r="AQ30" s="16" t="b">
        <f t="shared" si="7"/>
        <v>0</v>
      </c>
      <c r="AR30" s="16" t="b">
        <f t="shared" si="7"/>
        <v>0</v>
      </c>
      <c r="AS30" s="16" t="b">
        <f t="shared" si="7"/>
        <v>0</v>
      </c>
      <c r="AT30" s="16" t="b">
        <f t="shared" si="7"/>
        <v>0</v>
      </c>
      <c r="AU30" s="16" t="b">
        <f t="shared" si="7"/>
        <v>0</v>
      </c>
      <c r="AV30" s="16" t="b">
        <f t="shared" si="13"/>
        <v>0</v>
      </c>
      <c r="AW30" s="16" t="b">
        <f t="shared" si="13"/>
        <v>0</v>
      </c>
      <c r="AX30" s="16" t="b">
        <f t="shared" si="13"/>
        <v>0</v>
      </c>
      <c r="AY30" s="16" t="b">
        <f t="shared" si="13"/>
        <v>0</v>
      </c>
      <c r="AZ30" s="16" t="b">
        <f t="shared" si="14"/>
        <v>0</v>
      </c>
      <c r="BA30" s="16" t="b">
        <f t="shared" si="14"/>
        <v>0</v>
      </c>
      <c r="BB30" s="16" t="b">
        <f t="shared" si="14"/>
        <v>0</v>
      </c>
      <c r="BC30" s="16" t="b">
        <f t="shared" si="14"/>
        <v>0</v>
      </c>
      <c r="BD30" s="16" t="b">
        <f t="shared" si="15"/>
        <v>0</v>
      </c>
      <c r="BE30" s="16" t="b">
        <f t="shared" si="15"/>
        <v>0</v>
      </c>
      <c r="BF30" s="16" t="b">
        <f t="shared" si="15"/>
        <v>0</v>
      </c>
      <c r="BG30" s="16" t="b">
        <f t="shared" si="15"/>
        <v>0</v>
      </c>
    </row>
    <row r="31" spans="5:59">
      <c r="E31" s="12" t="str">
        <f>IF(Calculations!A27=0,"",Calculations!A27)</f>
        <v/>
      </c>
      <c r="F31" s="13" t="str">
        <f>IF(Calculations!B27=0,"",Calculations!B27)</f>
        <v>Act 082</v>
      </c>
      <c r="G31" s="13" t="str">
        <f>_xlfn.XLOOKUP(F31,Activities[Activity],Activities[Owner],"")</f>
        <v>Richard Grayson</v>
      </c>
      <c r="H31" s="14">
        <f>IF(Calculations!C27=0,"",Calculations!C27)</f>
        <v>45062</v>
      </c>
      <c r="I31" s="14">
        <f>IF(Calculations!D27=0,"",Calculations!D27)</f>
        <v>45066</v>
      </c>
      <c r="J31" s="15">
        <f>_xlfn.XLOOKUP(F31,Activities[Activity],Activities[% Done],"")</f>
        <v>0</v>
      </c>
      <c r="K31" s="16">
        <f t="shared" si="3"/>
        <v>0</v>
      </c>
      <c r="L31" s="16" t="b">
        <f>AND($H31&lt;=L$2,$I31&gt;=L$2)</f>
        <v>0</v>
      </c>
      <c r="M31" s="16" t="b">
        <f>AND($H31&lt;=M$2,$I31&gt;=M$2)</f>
        <v>0</v>
      </c>
      <c r="N31" s="16" t="b">
        <f>AND($H31&lt;=N$2,$I31&gt;=N$2)</f>
        <v>0</v>
      </c>
      <c r="O31" s="16" t="b">
        <f>AND($H31&lt;=O$2,$I31&gt;=O$2)</f>
        <v>0</v>
      </c>
      <c r="P31" s="16" t="b">
        <f t="shared" si="4"/>
        <v>0</v>
      </c>
      <c r="Q31" s="16" t="b">
        <f t="shared" si="4"/>
        <v>0</v>
      </c>
      <c r="R31" s="16" t="b">
        <f t="shared" si="4"/>
        <v>0</v>
      </c>
      <c r="S31" s="16" t="b">
        <f t="shared" si="4"/>
        <v>0</v>
      </c>
      <c r="T31" s="16" t="b">
        <f t="shared" si="5"/>
        <v>0</v>
      </c>
      <c r="U31" s="16" t="b">
        <f t="shared" si="5"/>
        <v>0</v>
      </c>
      <c r="V31" s="16" t="b">
        <f t="shared" si="5"/>
        <v>0</v>
      </c>
      <c r="W31" s="16" t="b">
        <f t="shared" si="5"/>
        <v>0</v>
      </c>
      <c r="X31" s="16" t="b">
        <f t="shared" si="6"/>
        <v>0</v>
      </c>
      <c r="Y31" s="16" t="b">
        <f t="shared" si="6"/>
        <v>0</v>
      </c>
      <c r="Z31" s="16" t="b">
        <f t="shared" si="6"/>
        <v>0</v>
      </c>
      <c r="AA31" s="16" t="b">
        <f t="shared" si="6"/>
        <v>0</v>
      </c>
      <c r="AB31" s="16" t="b">
        <f t="shared" si="9"/>
        <v>0</v>
      </c>
      <c r="AC31" s="16" t="b">
        <f t="shared" si="9"/>
        <v>0</v>
      </c>
      <c r="AD31" s="16" t="b">
        <f t="shared" si="9"/>
        <v>0</v>
      </c>
      <c r="AE31" s="16" t="b">
        <f t="shared" si="9"/>
        <v>0</v>
      </c>
      <c r="AF31" s="16" t="b">
        <f t="shared" si="10"/>
        <v>0</v>
      </c>
      <c r="AG31" s="16" t="b">
        <f t="shared" si="10"/>
        <v>1</v>
      </c>
      <c r="AH31" s="16" t="b">
        <f t="shared" si="10"/>
        <v>1</v>
      </c>
      <c r="AI31" s="16" t="b">
        <f t="shared" si="10"/>
        <v>1</v>
      </c>
      <c r="AJ31" s="16" t="b">
        <f t="shared" si="11"/>
        <v>1</v>
      </c>
      <c r="AK31" s="16" t="b">
        <f t="shared" si="11"/>
        <v>0</v>
      </c>
      <c r="AL31" s="16" t="b">
        <f t="shared" si="11"/>
        <v>0</v>
      </c>
      <c r="AM31" s="16" t="b">
        <f t="shared" si="11"/>
        <v>0</v>
      </c>
      <c r="AN31" s="16" t="b">
        <f t="shared" si="12"/>
        <v>0</v>
      </c>
      <c r="AO31" s="16" t="b">
        <f t="shared" si="12"/>
        <v>0</v>
      </c>
      <c r="AP31" s="16" t="b">
        <f t="shared" si="8"/>
        <v>0</v>
      </c>
      <c r="AQ31" s="16" t="b">
        <f t="shared" si="7"/>
        <v>0</v>
      </c>
      <c r="AR31" s="16" t="b">
        <f t="shared" si="7"/>
        <v>0</v>
      </c>
      <c r="AS31" s="16" t="b">
        <f t="shared" si="7"/>
        <v>0</v>
      </c>
      <c r="AT31" s="16" t="b">
        <f t="shared" si="7"/>
        <v>0</v>
      </c>
      <c r="AU31" s="16" t="b">
        <f t="shared" si="7"/>
        <v>0</v>
      </c>
      <c r="AV31" s="16" t="b">
        <f t="shared" si="13"/>
        <v>0</v>
      </c>
      <c r="AW31" s="16" t="b">
        <f t="shared" si="13"/>
        <v>0</v>
      </c>
      <c r="AX31" s="16" t="b">
        <f t="shared" si="13"/>
        <v>0</v>
      </c>
      <c r="AY31" s="16" t="b">
        <f t="shared" si="13"/>
        <v>0</v>
      </c>
      <c r="AZ31" s="16" t="b">
        <f t="shared" si="14"/>
        <v>0</v>
      </c>
      <c r="BA31" s="16" t="b">
        <f t="shared" si="14"/>
        <v>0</v>
      </c>
      <c r="BB31" s="16" t="b">
        <f t="shared" si="14"/>
        <v>0</v>
      </c>
      <c r="BC31" s="16" t="b">
        <f t="shared" si="14"/>
        <v>0</v>
      </c>
      <c r="BD31" s="16" t="b">
        <f t="shared" si="15"/>
        <v>0</v>
      </c>
      <c r="BE31" s="16" t="b">
        <f t="shared" si="15"/>
        <v>0</v>
      </c>
      <c r="BF31" s="16" t="b">
        <f t="shared" si="15"/>
        <v>0</v>
      </c>
      <c r="BG31" s="16" t="b">
        <f t="shared" si="15"/>
        <v>0</v>
      </c>
    </row>
    <row r="32" spans="5:59">
      <c r="E32" s="12" t="str">
        <f>IF(Calculations!A28=0,"",Calculations!A28)</f>
        <v/>
      </c>
      <c r="F32" s="13" t="str">
        <f>IF(Calculations!B28=0,"",Calculations!B28)</f>
        <v>Act 091</v>
      </c>
      <c r="G32" s="13" t="str">
        <f>_xlfn.XLOOKUP(F32,Activities[Activity],Activities[Owner],"")</f>
        <v>Joker</v>
      </c>
      <c r="H32" s="14">
        <f>IF(Calculations!C28=0,"",Calculations!C28)</f>
        <v>45071</v>
      </c>
      <c r="I32" s="14">
        <f>IF(Calculations!D28=0,"",Calculations!D28)</f>
        <v>45074</v>
      </c>
      <c r="J32" s="15">
        <f>_xlfn.XLOOKUP(F32,Activities[Activity],Activities[% Done],"")</f>
        <v>0</v>
      </c>
      <c r="K32" s="16">
        <f t="shared" si="3"/>
        <v>0</v>
      </c>
      <c r="L32" s="16" t="b">
        <f>AND($H32&lt;=L$2,$I32&gt;=L$2)</f>
        <v>0</v>
      </c>
      <c r="M32" s="16" t="b">
        <f>AND($H32&lt;=M$2,$I32&gt;=M$2)</f>
        <v>0</v>
      </c>
      <c r="N32" s="16" t="b">
        <f>AND($H32&lt;=N$2,$I32&gt;=N$2)</f>
        <v>0</v>
      </c>
      <c r="O32" s="16" t="b">
        <f>AND($H32&lt;=O$2,$I32&gt;=O$2)</f>
        <v>0</v>
      </c>
      <c r="P32" s="16" t="b">
        <f t="shared" si="4"/>
        <v>0</v>
      </c>
      <c r="Q32" s="16" t="b">
        <f t="shared" si="4"/>
        <v>0</v>
      </c>
      <c r="R32" s="16" t="b">
        <f t="shared" si="4"/>
        <v>0</v>
      </c>
      <c r="S32" s="16" t="b">
        <f t="shared" si="4"/>
        <v>0</v>
      </c>
      <c r="T32" s="16" t="b">
        <f t="shared" si="5"/>
        <v>0</v>
      </c>
      <c r="U32" s="16" t="b">
        <f t="shared" si="5"/>
        <v>0</v>
      </c>
      <c r="V32" s="16" t="b">
        <f t="shared" si="5"/>
        <v>0</v>
      </c>
      <c r="W32" s="16" t="b">
        <f t="shared" si="5"/>
        <v>0</v>
      </c>
      <c r="X32" s="16" t="b">
        <f t="shared" si="6"/>
        <v>0</v>
      </c>
      <c r="Y32" s="16" t="b">
        <f t="shared" si="6"/>
        <v>0</v>
      </c>
      <c r="Z32" s="16" t="b">
        <f t="shared" si="6"/>
        <v>0</v>
      </c>
      <c r="AA32" s="16" t="b">
        <f t="shared" si="6"/>
        <v>0</v>
      </c>
      <c r="AB32" s="16" t="b">
        <f t="shared" si="9"/>
        <v>0</v>
      </c>
      <c r="AC32" s="16" t="b">
        <f t="shared" si="9"/>
        <v>0</v>
      </c>
      <c r="AD32" s="16" t="b">
        <f t="shared" si="9"/>
        <v>0</v>
      </c>
      <c r="AE32" s="16" t="b">
        <f t="shared" si="9"/>
        <v>0</v>
      </c>
      <c r="AF32" s="16" t="b">
        <f t="shared" si="10"/>
        <v>0</v>
      </c>
      <c r="AG32" s="16" t="b">
        <f t="shared" si="10"/>
        <v>0</v>
      </c>
      <c r="AH32" s="16" t="b">
        <f t="shared" si="10"/>
        <v>0</v>
      </c>
      <c r="AI32" s="16" t="b">
        <f t="shared" si="10"/>
        <v>0</v>
      </c>
      <c r="AJ32" s="16" t="b">
        <f t="shared" si="11"/>
        <v>0</v>
      </c>
      <c r="AK32" s="16" t="b">
        <f t="shared" si="11"/>
        <v>0</v>
      </c>
      <c r="AL32" s="16" t="b">
        <f t="shared" si="11"/>
        <v>0</v>
      </c>
      <c r="AM32" s="16" t="b">
        <f t="shared" si="11"/>
        <v>0</v>
      </c>
      <c r="AN32" s="16" t="b">
        <f t="shared" si="12"/>
        <v>1</v>
      </c>
      <c r="AO32" s="16" t="b">
        <f t="shared" si="12"/>
        <v>1</v>
      </c>
      <c r="AP32" s="16" t="b">
        <f t="shared" si="8"/>
        <v>0</v>
      </c>
      <c r="AQ32" s="16" t="b">
        <f t="shared" si="7"/>
        <v>0</v>
      </c>
      <c r="AR32" s="16" t="b">
        <f t="shared" si="7"/>
        <v>0</v>
      </c>
      <c r="AS32" s="16" t="b">
        <f t="shared" si="7"/>
        <v>0</v>
      </c>
      <c r="AT32" s="16" t="b">
        <f t="shared" si="7"/>
        <v>0</v>
      </c>
      <c r="AU32" s="16" t="b">
        <f t="shared" si="7"/>
        <v>0</v>
      </c>
      <c r="AV32" s="16" t="b">
        <f t="shared" si="13"/>
        <v>0</v>
      </c>
      <c r="AW32" s="16" t="b">
        <f t="shared" si="13"/>
        <v>0</v>
      </c>
      <c r="AX32" s="16" t="b">
        <f t="shared" si="13"/>
        <v>0</v>
      </c>
      <c r="AY32" s="16" t="b">
        <f t="shared" si="13"/>
        <v>0</v>
      </c>
      <c r="AZ32" s="16" t="b">
        <f t="shared" si="14"/>
        <v>0</v>
      </c>
      <c r="BA32" s="16" t="b">
        <f t="shared" si="14"/>
        <v>0</v>
      </c>
      <c r="BB32" s="16" t="b">
        <f t="shared" si="14"/>
        <v>0</v>
      </c>
      <c r="BC32" s="16" t="b">
        <f t="shared" si="14"/>
        <v>0</v>
      </c>
      <c r="BD32" s="16" t="b">
        <f t="shared" si="15"/>
        <v>0</v>
      </c>
      <c r="BE32" s="16" t="b">
        <f t="shared" si="15"/>
        <v>0</v>
      </c>
      <c r="BF32" s="16" t="b">
        <f t="shared" si="15"/>
        <v>0</v>
      </c>
      <c r="BG32" s="16" t="b">
        <f t="shared" si="15"/>
        <v>0</v>
      </c>
    </row>
    <row r="33" spans="5:59">
      <c r="E33" s="12" t="str">
        <f>IF(Calculations!A29=0,"",Calculations!A29)</f>
        <v/>
      </c>
      <c r="F33" s="13" t="str">
        <f>IF(Calculations!B29=0,"",Calculations!B29)</f>
        <v>Act 097</v>
      </c>
      <c r="G33" s="13" t="str">
        <f>_xlfn.XLOOKUP(F33,Activities[Activity],Activities[Owner],"")</f>
        <v>Lucius Fox</v>
      </c>
      <c r="H33" s="14">
        <f>IF(Calculations!C29=0,"",Calculations!C29)</f>
        <v>45078</v>
      </c>
      <c r="I33" s="14">
        <f>IF(Calculations!D29=0,"",Calculations!D29)</f>
        <v>45081</v>
      </c>
      <c r="J33" s="15">
        <f>_xlfn.XLOOKUP(F33,Activities[Activity],Activities[% Done],"")</f>
        <v>0</v>
      </c>
      <c r="K33" s="16">
        <f t="shared" si="3"/>
        <v>0</v>
      </c>
      <c r="L33" s="16" t="b">
        <f>AND($H33&lt;=L$2,$I33&gt;=L$2)</f>
        <v>0</v>
      </c>
      <c r="M33" s="16" t="b">
        <f>AND($H33&lt;=M$2,$I33&gt;=M$2)</f>
        <v>0</v>
      </c>
      <c r="N33" s="16" t="b">
        <f>AND($H33&lt;=N$2,$I33&gt;=N$2)</f>
        <v>0</v>
      </c>
      <c r="O33" s="16" t="b">
        <f>AND($H33&lt;=O$2,$I33&gt;=O$2)</f>
        <v>0</v>
      </c>
      <c r="P33" s="16" t="b">
        <f t="shared" si="4"/>
        <v>0</v>
      </c>
      <c r="Q33" s="16" t="b">
        <f t="shared" si="4"/>
        <v>0</v>
      </c>
      <c r="R33" s="16" t="b">
        <f t="shared" si="4"/>
        <v>0</v>
      </c>
      <c r="S33" s="16" t="b">
        <f t="shared" si="4"/>
        <v>0</v>
      </c>
      <c r="T33" s="16" t="b">
        <f t="shared" si="5"/>
        <v>0</v>
      </c>
      <c r="U33" s="16" t="b">
        <f t="shared" si="5"/>
        <v>0</v>
      </c>
      <c r="V33" s="16" t="b">
        <f t="shared" si="5"/>
        <v>0</v>
      </c>
      <c r="W33" s="16" t="b">
        <f t="shared" si="5"/>
        <v>0</v>
      </c>
      <c r="X33" s="16" t="b">
        <f t="shared" si="6"/>
        <v>0</v>
      </c>
      <c r="Y33" s="16" t="b">
        <f t="shared" si="6"/>
        <v>0</v>
      </c>
      <c r="Z33" s="16" t="b">
        <f t="shared" si="6"/>
        <v>0</v>
      </c>
      <c r="AA33" s="16" t="b">
        <f t="shared" si="6"/>
        <v>0</v>
      </c>
      <c r="AB33" s="16" t="b">
        <f t="shared" si="9"/>
        <v>0</v>
      </c>
      <c r="AC33" s="16" t="b">
        <f t="shared" si="9"/>
        <v>0</v>
      </c>
      <c r="AD33" s="16" t="b">
        <f t="shared" si="9"/>
        <v>0</v>
      </c>
      <c r="AE33" s="16" t="b">
        <f t="shared" si="9"/>
        <v>0</v>
      </c>
      <c r="AF33" s="16" t="b">
        <f t="shared" si="10"/>
        <v>0</v>
      </c>
      <c r="AG33" s="16" t="b">
        <f t="shared" si="10"/>
        <v>0</v>
      </c>
      <c r="AH33" s="16" t="b">
        <f t="shared" si="10"/>
        <v>0</v>
      </c>
      <c r="AI33" s="16" t="b">
        <f t="shared" si="10"/>
        <v>0</v>
      </c>
      <c r="AJ33" s="16" t="b">
        <f t="shared" si="11"/>
        <v>0</v>
      </c>
      <c r="AK33" s="16" t="b">
        <f t="shared" si="11"/>
        <v>0</v>
      </c>
      <c r="AL33" s="16" t="b">
        <f t="shared" si="11"/>
        <v>0</v>
      </c>
      <c r="AM33" s="16" t="b">
        <f t="shared" si="11"/>
        <v>0</v>
      </c>
      <c r="AN33" s="16" t="b">
        <f t="shared" si="12"/>
        <v>0</v>
      </c>
      <c r="AO33" s="16" t="b">
        <f t="shared" si="12"/>
        <v>0</v>
      </c>
      <c r="AP33" s="16" t="b">
        <f t="shared" si="8"/>
        <v>0</v>
      </c>
      <c r="AQ33" s="16" t="b">
        <f t="shared" si="7"/>
        <v>0</v>
      </c>
      <c r="AR33" s="16" t="b">
        <f t="shared" si="7"/>
        <v>0</v>
      </c>
      <c r="AS33" s="16" t="b">
        <f t="shared" si="7"/>
        <v>1</v>
      </c>
      <c r="AT33" s="16" t="b">
        <f t="shared" si="7"/>
        <v>1</v>
      </c>
      <c r="AU33" s="16" t="b">
        <f t="shared" si="7"/>
        <v>0</v>
      </c>
      <c r="AV33" s="16" t="b">
        <f t="shared" si="13"/>
        <v>0</v>
      </c>
      <c r="AW33" s="16" t="b">
        <f t="shared" si="13"/>
        <v>0</v>
      </c>
      <c r="AX33" s="16" t="b">
        <f t="shared" si="13"/>
        <v>0</v>
      </c>
      <c r="AY33" s="16" t="b">
        <f t="shared" si="13"/>
        <v>0</v>
      </c>
      <c r="AZ33" s="16" t="b">
        <f t="shared" si="14"/>
        <v>0</v>
      </c>
      <c r="BA33" s="16" t="b">
        <f t="shared" si="14"/>
        <v>0</v>
      </c>
      <c r="BB33" s="16" t="b">
        <f t="shared" si="14"/>
        <v>0</v>
      </c>
      <c r="BC33" s="16" t="b">
        <f t="shared" si="14"/>
        <v>0</v>
      </c>
      <c r="BD33" s="16" t="b">
        <f t="shared" si="15"/>
        <v>0</v>
      </c>
      <c r="BE33" s="16" t="b">
        <f t="shared" si="15"/>
        <v>0</v>
      </c>
      <c r="BF33" s="16" t="b">
        <f t="shared" si="15"/>
        <v>0</v>
      </c>
      <c r="BG33" s="16" t="b">
        <f t="shared" si="15"/>
        <v>0</v>
      </c>
    </row>
    <row r="34" spans="5:59">
      <c r="E34" s="12" t="str">
        <f>IF(Calculations!A30=0,"",Calculations!A30)</f>
        <v/>
      </c>
      <c r="F34" s="13" t="str">
        <f>IF(Calculations!B30=0,"",Calculations!B30)</f>
        <v>Act 099</v>
      </c>
      <c r="G34" s="13" t="str">
        <f>_xlfn.XLOOKUP(F34,Activities[Activity],Activities[Owner],"")</f>
        <v>Barbara Gordon</v>
      </c>
      <c r="H34" s="14">
        <f>IF(Calculations!C30=0,"",Calculations!C30)</f>
        <v>45080</v>
      </c>
      <c r="I34" s="14">
        <f>IF(Calculations!D30=0,"",Calculations!D30)</f>
        <v>45083</v>
      </c>
      <c r="J34" s="15">
        <f>_xlfn.XLOOKUP(F34,Activities[Activity],Activities[% Done],"")</f>
        <v>0</v>
      </c>
      <c r="K34" s="16">
        <f t="shared" si="3"/>
        <v>0</v>
      </c>
      <c r="L34" s="16" t="b">
        <f>AND($H34&lt;=L$2,$I34&gt;=L$2)</f>
        <v>0</v>
      </c>
      <c r="M34" s="16" t="b">
        <f>AND($H34&lt;=M$2,$I34&gt;=M$2)</f>
        <v>0</v>
      </c>
      <c r="N34" s="16" t="b">
        <f>AND($H34&lt;=N$2,$I34&gt;=N$2)</f>
        <v>0</v>
      </c>
      <c r="O34" s="16" t="b">
        <f>AND($H34&lt;=O$2,$I34&gt;=O$2)</f>
        <v>0</v>
      </c>
      <c r="P34" s="16" t="b">
        <f t="shared" si="4"/>
        <v>0</v>
      </c>
      <c r="Q34" s="16" t="b">
        <f t="shared" si="4"/>
        <v>0</v>
      </c>
      <c r="R34" s="16" t="b">
        <f t="shared" si="4"/>
        <v>0</v>
      </c>
      <c r="S34" s="16" t="b">
        <f t="shared" si="4"/>
        <v>0</v>
      </c>
      <c r="T34" s="16" t="b">
        <f t="shared" si="5"/>
        <v>0</v>
      </c>
      <c r="U34" s="16" t="b">
        <f t="shared" si="5"/>
        <v>0</v>
      </c>
      <c r="V34" s="16" t="b">
        <f t="shared" si="5"/>
        <v>0</v>
      </c>
      <c r="W34" s="16" t="b">
        <f t="shared" si="5"/>
        <v>0</v>
      </c>
      <c r="X34" s="16" t="b">
        <f t="shared" si="6"/>
        <v>0</v>
      </c>
      <c r="Y34" s="16" t="b">
        <f t="shared" si="6"/>
        <v>0</v>
      </c>
      <c r="Z34" s="16" t="b">
        <f t="shared" si="6"/>
        <v>0</v>
      </c>
      <c r="AA34" s="16" t="b">
        <f t="shared" si="6"/>
        <v>0</v>
      </c>
      <c r="AB34" s="16" t="b">
        <f t="shared" si="9"/>
        <v>0</v>
      </c>
      <c r="AC34" s="16" t="b">
        <f t="shared" si="9"/>
        <v>0</v>
      </c>
      <c r="AD34" s="16" t="b">
        <f t="shared" si="9"/>
        <v>0</v>
      </c>
      <c r="AE34" s="16" t="b">
        <f t="shared" si="9"/>
        <v>0</v>
      </c>
      <c r="AF34" s="16" t="b">
        <f t="shared" si="10"/>
        <v>0</v>
      </c>
      <c r="AG34" s="16" t="b">
        <f t="shared" si="10"/>
        <v>0</v>
      </c>
      <c r="AH34" s="16" t="b">
        <f t="shared" si="10"/>
        <v>0</v>
      </c>
      <c r="AI34" s="16" t="b">
        <f t="shared" si="10"/>
        <v>0</v>
      </c>
      <c r="AJ34" s="16" t="b">
        <f t="shared" si="11"/>
        <v>0</v>
      </c>
      <c r="AK34" s="16" t="b">
        <f t="shared" si="11"/>
        <v>0</v>
      </c>
      <c r="AL34" s="16" t="b">
        <f t="shared" si="11"/>
        <v>0</v>
      </c>
      <c r="AM34" s="16" t="b">
        <f t="shared" si="11"/>
        <v>0</v>
      </c>
      <c r="AN34" s="16" t="b">
        <f t="shared" si="12"/>
        <v>0</v>
      </c>
      <c r="AO34" s="16" t="b">
        <f t="shared" si="12"/>
        <v>0</v>
      </c>
      <c r="AP34" s="16" t="b">
        <f t="shared" si="8"/>
        <v>0</v>
      </c>
      <c r="AQ34" s="16" t="b">
        <f t="shared" si="7"/>
        <v>0</v>
      </c>
      <c r="AR34" s="16" t="b">
        <f t="shared" si="7"/>
        <v>0</v>
      </c>
      <c r="AS34" s="16" t="b">
        <f t="shared" si="7"/>
        <v>0</v>
      </c>
      <c r="AT34" s="16" t="b">
        <f t="shared" si="7"/>
        <v>0</v>
      </c>
      <c r="AU34" s="16" t="b">
        <f t="shared" si="7"/>
        <v>1</v>
      </c>
      <c r="AV34" s="16" t="b">
        <f t="shared" si="13"/>
        <v>1</v>
      </c>
      <c r="AW34" s="16" t="b">
        <f t="shared" si="13"/>
        <v>0</v>
      </c>
      <c r="AX34" s="16" t="b">
        <f t="shared" si="13"/>
        <v>0</v>
      </c>
      <c r="AY34" s="16" t="b">
        <f t="shared" si="13"/>
        <v>0</v>
      </c>
      <c r="AZ34" s="16" t="b">
        <f t="shared" si="14"/>
        <v>0</v>
      </c>
      <c r="BA34" s="16" t="b">
        <f t="shared" si="14"/>
        <v>0</v>
      </c>
      <c r="BB34" s="16" t="b">
        <f t="shared" si="14"/>
        <v>0</v>
      </c>
      <c r="BC34" s="16" t="b">
        <f t="shared" si="14"/>
        <v>0</v>
      </c>
      <c r="BD34" s="16" t="b">
        <f t="shared" si="15"/>
        <v>0</v>
      </c>
      <c r="BE34" s="16" t="b">
        <f t="shared" si="15"/>
        <v>0</v>
      </c>
      <c r="BF34" s="16" t="b">
        <f t="shared" si="15"/>
        <v>0</v>
      </c>
      <c r="BG34" s="16" t="b">
        <f t="shared" si="15"/>
        <v>0</v>
      </c>
    </row>
    <row r="35" spans="5:59">
      <c r="E35" s="12" t="str">
        <f>IF(Calculations!A31=0,"",Calculations!A31)</f>
        <v>Development</v>
      </c>
      <c r="F35" s="13" t="str">
        <f>IF(Calculations!B31=0,"",Calculations!B31)</f>
        <v/>
      </c>
      <c r="G35" s="13" t="str">
        <f>_xlfn.XLOOKUP(F35,Activities[Activity],Activities[Owner],"")</f>
        <v/>
      </c>
      <c r="H35" s="14">
        <f>IF(Calculations!C31=0,"",Calculations!C31)</f>
        <v>44992</v>
      </c>
      <c r="I35" s="14">
        <f>IF(Calculations!D31=0,"",Calculations!D31)</f>
        <v>45073</v>
      </c>
      <c r="J35" s="15" t="str">
        <f>_xlfn.XLOOKUP(F35,Activities[Activity],Activities[% Done],"")</f>
        <v/>
      </c>
      <c r="K35" s="16" t="str">
        <f t="shared" si="3"/>
        <v/>
      </c>
      <c r="L35" s="16" t="b">
        <f>AND($H35&lt;=L$2,$I35&gt;=L$2)</f>
        <v>1</v>
      </c>
      <c r="M35" s="16" t="b">
        <f>AND($H35&lt;=M$2,$I35&gt;=M$2)</f>
        <v>1</v>
      </c>
      <c r="N35" s="16" t="b">
        <f>AND($H35&lt;=N$2,$I35&gt;=N$2)</f>
        <v>1</v>
      </c>
      <c r="O35" s="16" t="b">
        <f>AND($H35&lt;=O$2,$I35&gt;=O$2)</f>
        <v>1</v>
      </c>
      <c r="P35" s="16" t="b">
        <f t="shared" si="4"/>
        <v>1</v>
      </c>
      <c r="Q35" s="16" t="b">
        <f t="shared" si="4"/>
        <v>1</v>
      </c>
      <c r="R35" s="16" t="b">
        <f t="shared" si="4"/>
        <v>1</v>
      </c>
      <c r="S35" s="16" t="b">
        <f t="shared" si="4"/>
        <v>1</v>
      </c>
      <c r="T35" s="16" t="b">
        <f t="shared" si="5"/>
        <v>1</v>
      </c>
      <c r="U35" s="16" t="b">
        <f t="shared" si="5"/>
        <v>1</v>
      </c>
      <c r="V35" s="16" t="b">
        <f t="shared" si="5"/>
        <v>1</v>
      </c>
      <c r="W35" s="16" t="b">
        <f t="shared" si="5"/>
        <v>1</v>
      </c>
      <c r="X35" s="16" t="b">
        <f t="shared" si="6"/>
        <v>1</v>
      </c>
      <c r="Y35" s="16" t="b">
        <f t="shared" si="6"/>
        <v>1</v>
      </c>
      <c r="Z35" s="16" t="b">
        <f t="shared" si="6"/>
        <v>1</v>
      </c>
      <c r="AA35" s="16" t="b">
        <f t="shared" si="6"/>
        <v>1</v>
      </c>
      <c r="AB35" s="16" t="b">
        <f t="shared" si="9"/>
        <v>1</v>
      </c>
      <c r="AC35" s="16" t="b">
        <f t="shared" si="9"/>
        <v>1</v>
      </c>
      <c r="AD35" s="16" t="b">
        <f t="shared" si="9"/>
        <v>1</v>
      </c>
      <c r="AE35" s="16" t="b">
        <f t="shared" si="9"/>
        <v>1</v>
      </c>
      <c r="AF35" s="16" t="b">
        <f t="shared" si="10"/>
        <v>1</v>
      </c>
      <c r="AG35" s="16" t="b">
        <f t="shared" si="10"/>
        <v>1</v>
      </c>
      <c r="AH35" s="16" t="b">
        <f t="shared" si="10"/>
        <v>1</v>
      </c>
      <c r="AI35" s="16" t="b">
        <f t="shared" si="10"/>
        <v>1</v>
      </c>
      <c r="AJ35" s="16" t="b">
        <f t="shared" si="11"/>
        <v>1</v>
      </c>
      <c r="AK35" s="16" t="b">
        <f t="shared" si="11"/>
        <v>1</v>
      </c>
      <c r="AL35" s="16" t="b">
        <f t="shared" si="11"/>
        <v>1</v>
      </c>
      <c r="AM35" s="16" t="b">
        <f t="shared" si="11"/>
        <v>1</v>
      </c>
      <c r="AN35" s="16" t="b">
        <f t="shared" si="12"/>
        <v>1</v>
      </c>
      <c r="AO35" s="16" t="b">
        <f t="shared" si="12"/>
        <v>1</v>
      </c>
      <c r="AP35" s="16" t="b">
        <f t="shared" si="8"/>
        <v>0</v>
      </c>
      <c r="AQ35" s="16" t="b">
        <f t="shared" si="7"/>
        <v>0</v>
      </c>
      <c r="AR35" s="16" t="b">
        <f t="shared" si="7"/>
        <v>0</v>
      </c>
      <c r="AS35" s="16" t="b">
        <f t="shared" si="7"/>
        <v>0</v>
      </c>
      <c r="AT35" s="16" t="b">
        <f t="shared" si="7"/>
        <v>0</v>
      </c>
      <c r="AU35" s="16" t="b">
        <f t="shared" si="7"/>
        <v>0</v>
      </c>
      <c r="AV35" s="16" t="b">
        <f t="shared" si="13"/>
        <v>0</v>
      </c>
      <c r="AW35" s="16" t="b">
        <f t="shared" si="13"/>
        <v>0</v>
      </c>
      <c r="AX35" s="16" t="b">
        <f t="shared" si="13"/>
        <v>0</v>
      </c>
      <c r="AY35" s="16" t="b">
        <f t="shared" si="13"/>
        <v>0</v>
      </c>
      <c r="AZ35" s="16" t="b">
        <f t="shared" si="14"/>
        <v>0</v>
      </c>
      <c r="BA35" s="16" t="b">
        <f t="shared" si="14"/>
        <v>0</v>
      </c>
      <c r="BB35" s="16" t="b">
        <f t="shared" si="14"/>
        <v>0</v>
      </c>
      <c r="BC35" s="16" t="b">
        <f t="shared" si="14"/>
        <v>0</v>
      </c>
      <c r="BD35" s="16" t="b">
        <f t="shared" si="15"/>
        <v>0</v>
      </c>
      <c r="BE35" s="16" t="b">
        <f t="shared" si="15"/>
        <v>0</v>
      </c>
      <c r="BF35" s="16" t="b">
        <f t="shared" si="15"/>
        <v>0</v>
      </c>
      <c r="BG35" s="16" t="b">
        <f t="shared" si="15"/>
        <v>0</v>
      </c>
    </row>
    <row r="36" spans="5:59">
      <c r="E36" s="12" t="str">
        <f>IF(Calculations!A32=0,"",Calculations!A32)</f>
        <v/>
      </c>
      <c r="F36" s="13" t="str">
        <f>IF(Calculations!B32=0,"",Calculations!B32)</f>
        <v>Act 007</v>
      </c>
      <c r="G36" s="13" t="str">
        <f>_xlfn.XLOOKUP(F36,Activities[Activity],Activities[Owner],"")</f>
        <v>Barbara Gordon</v>
      </c>
      <c r="H36" s="14">
        <f>IF(Calculations!C32=0,"",Calculations!C32)</f>
        <v>44992</v>
      </c>
      <c r="I36" s="14">
        <f>IF(Calculations!D32=0,"",Calculations!D32)</f>
        <v>45000</v>
      </c>
      <c r="J36" s="15">
        <f>_xlfn.XLOOKUP(F36,Activities[Activity],Activities[% Done],"")</f>
        <v>0.78</v>
      </c>
      <c r="K36" s="16">
        <f t="shared" si="3"/>
        <v>0.78</v>
      </c>
      <c r="L36" s="16" t="b">
        <f>AND($H36&lt;=L$2,$I36&gt;=L$2)</f>
        <v>0</v>
      </c>
      <c r="M36" s="16" t="b">
        <f>AND($H36&lt;=M$2,$I36&gt;=M$2)</f>
        <v>0</v>
      </c>
      <c r="N36" s="16" t="b">
        <f>AND($H36&lt;=N$2,$I36&gt;=N$2)</f>
        <v>0</v>
      </c>
      <c r="O36" s="16" t="b">
        <f>AND($H36&lt;=O$2,$I36&gt;=O$2)</f>
        <v>0</v>
      </c>
      <c r="P36" s="16" t="b">
        <f t="shared" si="4"/>
        <v>0</v>
      </c>
      <c r="Q36" s="16" t="b">
        <f t="shared" si="4"/>
        <v>0</v>
      </c>
      <c r="R36" s="16" t="b">
        <f t="shared" si="4"/>
        <v>0</v>
      </c>
      <c r="S36" s="16" t="b">
        <f t="shared" si="4"/>
        <v>0</v>
      </c>
      <c r="T36" s="16" t="b">
        <f t="shared" si="5"/>
        <v>0</v>
      </c>
      <c r="U36" s="16" t="b">
        <f t="shared" si="5"/>
        <v>0</v>
      </c>
      <c r="V36" s="16" t="b">
        <f t="shared" si="5"/>
        <v>0</v>
      </c>
      <c r="W36" s="16" t="b">
        <f t="shared" si="5"/>
        <v>0</v>
      </c>
      <c r="X36" s="16" t="b">
        <f t="shared" si="6"/>
        <v>0</v>
      </c>
      <c r="Y36" s="16" t="b">
        <f t="shared" si="6"/>
        <v>0</v>
      </c>
      <c r="Z36" s="16" t="b">
        <f t="shared" si="6"/>
        <v>0</v>
      </c>
      <c r="AA36" s="16" t="b">
        <f t="shared" si="6"/>
        <v>0</v>
      </c>
      <c r="AB36" s="16" t="b">
        <f t="shared" si="9"/>
        <v>0</v>
      </c>
      <c r="AC36" s="16" t="b">
        <f t="shared" si="9"/>
        <v>0</v>
      </c>
      <c r="AD36" s="16" t="b">
        <f t="shared" si="9"/>
        <v>0</v>
      </c>
      <c r="AE36" s="16" t="b">
        <f t="shared" si="9"/>
        <v>0</v>
      </c>
      <c r="AF36" s="16" t="b">
        <f t="shared" si="10"/>
        <v>0</v>
      </c>
      <c r="AG36" s="16" t="b">
        <f t="shared" si="10"/>
        <v>0</v>
      </c>
      <c r="AH36" s="16" t="b">
        <f t="shared" si="10"/>
        <v>0</v>
      </c>
      <c r="AI36" s="16" t="b">
        <f t="shared" si="10"/>
        <v>0</v>
      </c>
      <c r="AJ36" s="16" t="b">
        <f t="shared" si="11"/>
        <v>0</v>
      </c>
      <c r="AK36" s="16" t="b">
        <f t="shared" si="11"/>
        <v>0</v>
      </c>
      <c r="AL36" s="16" t="b">
        <f t="shared" si="11"/>
        <v>0</v>
      </c>
      <c r="AM36" s="16" t="b">
        <f t="shared" si="11"/>
        <v>0</v>
      </c>
      <c r="AN36" s="16" t="b">
        <f t="shared" si="12"/>
        <v>0</v>
      </c>
      <c r="AO36" s="16" t="b">
        <f t="shared" si="12"/>
        <v>0</v>
      </c>
      <c r="AP36" s="16" t="b">
        <f t="shared" si="8"/>
        <v>0</v>
      </c>
      <c r="AQ36" s="16" t="b">
        <f t="shared" si="7"/>
        <v>0</v>
      </c>
      <c r="AR36" s="16" t="b">
        <f t="shared" si="7"/>
        <v>0</v>
      </c>
      <c r="AS36" s="16" t="b">
        <f t="shared" si="7"/>
        <v>0</v>
      </c>
      <c r="AT36" s="16" t="b">
        <f t="shared" si="7"/>
        <v>0</v>
      </c>
      <c r="AU36" s="16" t="b">
        <f t="shared" si="7"/>
        <v>0</v>
      </c>
      <c r="AV36" s="16" t="b">
        <f t="shared" si="13"/>
        <v>0</v>
      </c>
      <c r="AW36" s="16" t="b">
        <f t="shared" si="13"/>
        <v>0</v>
      </c>
      <c r="AX36" s="16" t="b">
        <f t="shared" si="13"/>
        <v>0</v>
      </c>
      <c r="AY36" s="16" t="b">
        <f t="shared" si="13"/>
        <v>0</v>
      </c>
      <c r="AZ36" s="16" t="b">
        <f t="shared" si="14"/>
        <v>0</v>
      </c>
      <c r="BA36" s="16" t="b">
        <f t="shared" si="14"/>
        <v>0</v>
      </c>
      <c r="BB36" s="16" t="b">
        <f t="shared" si="14"/>
        <v>0</v>
      </c>
      <c r="BC36" s="16" t="b">
        <f t="shared" si="14"/>
        <v>0</v>
      </c>
      <c r="BD36" s="16" t="b">
        <f t="shared" si="15"/>
        <v>0</v>
      </c>
      <c r="BE36" s="16" t="b">
        <f t="shared" si="15"/>
        <v>0</v>
      </c>
      <c r="BF36" s="16" t="b">
        <f t="shared" si="15"/>
        <v>0</v>
      </c>
      <c r="BG36" s="16" t="b">
        <f t="shared" si="15"/>
        <v>0</v>
      </c>
    </row>
    <row r="37" spans="5:59">
      <c r="E37" s="12" t="str">
        <f>IF(Calculations!A33=0,"",Calculations!A33)</f>
        <v/>
      </c>
      <c r="F37" s="13" t="str">
        <f>IF(Calculations!B33=0,"",Calculations!B33)</f>
        <v>Act 017</v>
      </c>
      <c r="G37" s="13" t="str">
        <f>_xlfn.XLOOKUP(F37,Activities[Activity],Activities[Owner],"")</f>
        <v>Barbara Gordon</v>
      </c>
      <c r="H37" s="14">
        <f>IF(Calculations!C33=0,"",Calculations!C33)</f>
        <v>45000</v>
      </c>
      <c r="I37" s="14">
        <f>IF(Calculations!D33=0,"",Calculations!D33)</f>
        <v>45004</v>
      </c>
      <c r="J37" s="15">
        <f>_xlfn.XLOOKUP(F37,Activities[Activity],Activities[% Done],"")</f>
        <v>1</v>
      </c>
      <c r="K37" s="16">
        <f t="shared" si="3"/>
        <v>1</v>
      </c>
      <c r="L37" s="16" t="b">
        <f>AND($H37&lt;=L$2,$I37&gt;=L$2)</f>
        <v>0</v>
      </c>
      <c r="M37" s="16" t="b">
        <f>AND($H37&lt;=M$2,$I37&gt;=M$2)</f>
        <v>0</v>
      </c>
      <c r="N37" s="16" t="b">
        <f>AND($H37&lt;=N$2,$I37&gt;=N$2)</f>
        <v>0</v>
      </c>
      <c r="O37" s="16" t="b">
        <f>AND($H37&lt;=O$2,$I37&gt;=O$2)</f>
        <v>0</v>
      </c>
      <c r="P37" s="16" t="b">
        <f t="shared" si="4"/>
        <v>0</v>
      </c>
      <c r="Q37" s="16" t="b">
        <f t="shared" si="4"/>
        <v>0</v>
      </c>
      <c r="R37" s="16" t="b">
        <f t="shared" si="4"/>
        <v>0</v>
      </c>
      <c r="S37" s="16" t="b">
        <f t="shared" si="4"/>
        <v>0</v>
      </c>
      <c r="T37" s="16" t="b">
        <f t="shared" si="5"/>
        <v>0</v>
      </c>
      <c r="U37" s="16" t="b">
        <f t="shared" si="5"/>
        <v>0</v>
      </c>
      <c r="V37" s="16" t="b">
        <f t="shared" si="5"/>
        <v>0</v>
      </c>
      <c r="W37" s="16" t="b">
        <f t="shared" si="5"/>
        <v>0</v>
      </c>
      <c r="X37" s="16" t="b">
        <f t="shared" si="6"/>
        <v>0</v>
      </c>
      <c r="Y37" s="16" t="b">
        <f t="shared" si="6"/>
        <v>0</v>
      </c>
      <c r="Z37" s="16" t="b">
        <f t="shared" si="6"/>
        <v>0</v>
      </c>
      <c r="AA37" s="16" t="b">
        <f t="shared" si="6"/>
        <v>0</v>
      </c>
      <c r="AB37" s="16" t="b">
        <f t="shared" si="9"/>
        <v>0</v>
      </c>
      <c r="AC37" s="16" t="b">
        <f t="shared" si="9"/>
        <v>0</v>
      </c>
      <c r="AD37" s="16" t="b">
        <f t="shared" si="9"/>
        <v>0</v>
      </c>
      <c r="AE37" s="16" t="b">
        <f t="shared" si="9"/>
        <v>0</v>
      </c>
      <c r="AF37" s="16" t="b">
        <f t="shared" si="10"/>
        <v>0</v>
      </c>
      <c r="AG37" s="16" t="b">
        <f t="shared" si="10"/>
        <v>0</v>
      </c>
      <c r="AH37" s="16" t="b">
        <f t="shared" si="10"/>
        <v>0</v>
      </c>
      <c r="AI37" s="16" t="b">
        <f t="shared" si="10"/>
        <v>0</v>
      </c>
      <c r="AJ37" s="16" t="b">
        <f t="shared" si="11"/>
        <v>0</v>
      </c>
      <c r="AK37" s="16" t="b">
        <f t="shared" si="11"/>
        <v>0</v>
      </c>
      <c r="AL37" s="16" t="b">
        <f t="shared" si="11"/>
        <v>0</v>
      </c>
      <c r="AM37" s="16" t="b">
        <f t="shared" si="11"/>
        <v>0</v>
      </c>
      <c r="AN37" s="16" t="b">
        <f t="shared" si="12"/>
        <v>0</v>
      </c>
      <c r="AO37" s="16" t="b">
        <f t="shared" si="12"/>
        <v>0</v>
      </c>
      <c r="AP37" s="16" t="b">
        <f t="shared" si="8"/>
        <v>0</v>
      </c>
      <c r="AQ37" s="16" t="b">
        <f t="shared" si="7"/>
        <v>0</v>
      </c>
      <c r="AR37" s="16" t="b">
        <f t="shared" si="7"/>
        <v>0</v>
      </c>
      <c r="AS37" s="16" t="b">
        <f t="shared" si="7"/>
        <v>0</v>
      </c>
      <c r="AT37" s="16" t="b">
        <f t="shared" si="7"/>
        <v>0</v>
      </c>
      <c r="AU37" s="16" t="b">
        <f t="shared" si="7"/>
        <v>0</v>
      </c>
      <c r="AV37" s="16" t="b">
        <f t="shared" si="13"/>
        <v>0</v>
      </c>
      <c r="AW37" s="16" t="b">
        <f t="shared" si="13"/>
        <v>0</v>
      </c>
      <c r="AX37" s="16" t="b">
        <f t="shared" si="13"/>
        <v>0</v>
      </c>
      <c r="AY37" s="16" t="b">
        <f t="shared" si="13"/>
        <v>0</v>
      </c>
      <c r="AZ37" s="16" t="b">
        <f t="shared" si="14"/>
        <v>0</v>
      </c>
      <c r="BA37" s="16" t="b">
        <f t="shared" si="14"/>
        <v>0</v>
      </c>
      <c r="BB37" s="16" t="b">
        <f t="shared" si="14"/>
        <v>0</v>
      </c>
      <c r="BC37" s="16" t="b">
        <f t="shared" si="14"/>
        <v>0</v>
      </c>
      <c r="BD37" s="16" t="b">
        <f t="shared" si="15"/>
        <v>0</v>
      </c>
      <c r="BE37" s="16" t="b">
        <f t="shared" si="15"/>
        <v>0</v>
      </c>
      <c r="BF37" s="16" t="b">
        <f t="shared" si="15"/>
        <v>0</v>
      </c>
      <c r="BG37" s="16" t="b">
        <f t="shared" si="15"/>
        <v>0</v>
      </c>
    </row>
    <row r="38" spans="5:59">
      <c r="E38" s="12" t="str">
        <f>IF(Calculations!A34=0,"",Calculations!A34)</f>
        <v/>
      </c>
      <c r="F38" s="13" t="str">
        <f>IF(Calculations!B34=0,"",Calculations!B34)</f>
        <v>Act 054</v>
      </c>
      <c r="G38" s="13" t="str">
        <f>_xlfn.XLOOKUP(F38,Activities[Activity],Activities[Owner],"")</f>
        <v>Barbara Gordon</v>
      </c>
      <c r="H38" s="14">
        <f>IF(Calculations!C34=0,"",Calculations!C34)</f>
        <v>45037</v>
      </c>
      <c r="I38" s="14">
        <f>IF(Calculations!D34=0,"",Calculations!D34)</f>
        <v>45043</v>
      </c>
      <c r="J38" s="15">
        <f>_xlfn.XLOOKUP(F38,Activities[Activity],Activities[% Done],"")</f>
        <v>1</v>
      </c>
      <c r="K38" s="16">
        <f t="shared" si="3"/>
        <v>1</v>
      </c>
      <c r="L38" s="16" t="b">
        <f>AND($H38&lt;=L$2,$I38&gt;=L$2)</f>
        <v>0</v>
      </c>
      <c r="M38" s="16" t="b">
        <f>AND($H38&lt;=M$2,$I38&gt;=M$2)</f>
        <v>0</v>
      </c>
      <c r="N38" s="16" t="b">
        <f>AND($H38&lt;=N$2,$I38&gt;=N$2)</f>
        <v>0</v>
      </c>
      <c r="O38" s="16" t="b">
        <f>AND($H38&lt;=O$2,$I38&gt;=O$2)</f>
        <v>0</v>
      </c>
      <c r="P38" s="16" t="b">
        <f t="shared" si="4"/>
        <v>1</v>
      </c>
      <c r="Q38" s="16" t="b">
        <f t="shared" si="4"/>
        <v>1</v>
      </c>
      <c r="R38" s="16" t="b">
        <f t="shared" si="4"/>
        <v>1</v>
      </c>
      <c r="S38" s="16" t="b">
        <f t="shared" si="4"/>
        <v>1</v>
      </c>
      <c r="T38" s="16" t="b">
        <f t="shared" si="5"/>
        <v>1</v>
      </c>
      <c r="U38" s="16" t="b">
        <f t="shared" si="5"/>
        <v>0</v>
      </c>
      <c r="V38" s="16" t="b">
        <f t="shared" si="5"/>
        <v>0</v>
      </c>
      <c r="W38" s="16" t="b">
        <f t="shared" si="5"/>
        <v>0</v>
      </c>
      <c r="X38" s="16" t="b">
        <f t="shared" si="6"/>
        <v>0</v>
      </c>
      <c r="Y38" s="16" t="b">
        <f t="shared" si="6"/>
        <v>0</v>
      </c>
      <c r="Z38" s="16" t="b">
        <f t="shared" si="6"/>
        <v>0</v>
      </c>
      <c r="AA38" s="16" t="b">
        <f t="shared" si="6"/>
        <v>0</v>
      </c>
      <c r="AB38" s="16" t="b">
        <f t="shared" si="9"/>
        <v>0</v>
      </c>
      <c r="AC38" s="16" t="b">
        <f t="shared" si="9"/>
        <v>0</v>
      </c>
      <c r="AD38" s="16" t="b">
        <f t="shared" si="9"/>
        <v>0</v>
      </c>
      <c r="AE38" s="16" t="b">
        <f t="shared" si="9"/>
        <v>0</v>
      </c>
      <c r="AF38" s="16" t="b">
        <f t="shared" si="10"/>
        <v>0</v>
      </c>
      <c r="AG38" s="16" t="b">
        <f t="shared" si="10"/>
        <v>0</v>
      </c>
      <c r="AH38" s="16" t="b">
        <f t="shared" si="10"/>
        <v>0</v>
      </c>
      <c r="AI38" s="16" t="b">
        <f t="shared" si="10"/>
        <v>0</v>
      </c>
      <c r="AJ38" s="16" t="b">
        <f t="shared" si="11"/>
        <v>0</v>
      </c>
      <c r="AK38" s="16" t="b">
        <f t="shared" si="11"/>
        <v>0</v>
      </c>
      <c r="AL38" s="16" t="b">
        <f t="shared" si="11"/>
        <v>0</v>
      </c>
      <c r="AM38" s="16" t="b">
        <f t="shared" si="11"/>
        <v>0</v>
      </c>
      <c r="AN38" s="16" t="b">
        <f t="shared" si="12"/>
        <v>0</v>
      </c>
      <c r="AO38" s="16" t="b">
        <f t="shared" si="12"/>
        <v>0</v>
      </c>
      <c r="AP38" s="16" t="b">
        <f t="shared" si="8"/>
        <v>0</v>
      </c>
      <c r="AQ38" s="16" t="b">
        <f t="shared" si="7"/>
        <v>0</v>
      </c>
      <c r="AR38" s="16" t="b">
        <f t="shared" si="7"/>
        <v>0</v>
      </c>
      <c r="AS38" s="16" t="b">
        <f t="shared" si="7"/>
        <v>0</v>
      </c>
      <c r="AT38" s="16" t="b">
        <f t="shared" si="7"/>
        <v>0</v>
      </c>
      <c r="AU38" s="16" t="b">
        <f t="shared" si="7"/>
        <v>0</v>
      </c>
      <c r="AV38" s="16" t="b">
        <f t="shared" si="13"/>
        <v>0</v>
      </c>
      <c r="AW38" s="16" t="b">
        <f t="shared" si="13"/>
        <v>0</v>
      </c>
      <c r="AX38" s="16" t="b">
        <f t="shared" si="13"/>
        <v>0</v>
      </c>
      <c r="AY38" s="16" t="b">
        <f t="shared" si="13"/>
        <v>0</v>
      </c>
      <c r="AZ38" s="16" t="b">
        <f t="shared" si="14"/>
        <v>0</v>
      </c>
      <c r="BA38" s="16" t="b">
        <f t="shared" si="14"/>
        <v>0</v>
      </c>
      <c r="BB38" s="16" t="b">
        <f t="shared" si="14"/>
        <v>0</v>
      </c>
      <c r="BC38" s="16" t="b">
        <f t="shared" si="14"/>
        <v>0</v>
      </c>
      <c r="BD38" s="16" t="b">
        <f t="shared" si="15"/>
        <v>0</v>
      </c>
      <c r="BE38" s="16" t="b">
        <f t="shared" si="15"/>
        <v>0</v>
      </c>
      <c r="BF38" s="16" t="b">
        <f t="shared" si="15"/>
        <v>0</v>
      </c>
      <c r="BG38" s="16" t="b">
        <f t="shared" si="15"/>
        <v>0</v>
      </c>
    </row>
    <row r="39" spans="5:59">
      <c r="E39" s="12" t="str">
        <f>IF(Calculations!A35=0,"",Calculations!A35)</f>
        <v/>
      </c>
      <c r="F39" s="13" t="str">
        <f>IF(Calculations!B35=0,"",Calculations!B35)</f>
        <v>Act 059</v>
      </c>
      <c r="G39" s="13" t="str">
        <f>_xlfn.XLOOKUP(F39,Activities[Activity],Activities[Owner],"")</f>
        <v>Harley Quinn</v>
      </c>
      <c r="H39" s="14">
        <f>IF(Calculations!C35=0,"",Calculations!C35)</f>
        <v>45041</v>
      </c>
      <c r="I39" s="14">
        <f>IF(Calculations!D35=0,"",Calculations!D35)</f>
        <v>45047</v>
      </c>
      <c r="J39" s="15">
        <f>_xlfn.XLOOKUP(F39,Activities[Activity],Activities[% Done],"")</f>
        <v>0.45</v>
      </c>
      <c r="K39" s="16">
        <f t="shared" si="3"/>
        <v>0.45</v>
      </c>
      <c r="L39" s="16" t="b">
        <f>AND($H39&lt;=L$2,$I39&gt;=L$2)</f>
        <v>0</v>
      </c>
      <c r="M39" s="16" t="b">
        <f>AND($H39&lt;=M$2,$I39&gt;=M$2)</f>
        <v>0</v>
      </c>
      <c r="N39" s="16" t="b">
        <f>AND($H39&lt;=N$2,$I39&gt;=N$2)</f>
        <v>0</v>
      </c>
      <c r="O39" s="16" t="b">
        <f>AND($H39&lt;=O$2,$I39&gt;=O$2)</f>
        <v>0</v>
      </c>
      <c r="P39" s="16" t="b">
        <f t="shared" si="4"/>
        <v>0</v>
      </c>
      <c r="Q39" s="16" t="b">
        <f t="shared" si="4"/>
        <v>0</v>
      </c>
      <c r="R39" s="16" t="b">
        <f t="shared" si="4"/>
        <v>1</v>
      </c>
      <c r="S39" s="16" t="b">
        <f t="shared" si="4"/>
        <v>1</v>
      </c>
      <c r="T39" s="16" t="b">
        <f t="shared" si="5"/>
        <v>1</v>
      </c>
      <c r="U39" s="16" t="b">
        <f t="shared" si="5"/>
        <v>1</v>
      </c>
      <c r="V39" s="16" t="b">
        <f t="shared" si="5"/>
        <v>1</v>
      </c>
      <c r="W39" s="16" t="b">
        <f t="shared" si="5"/>
        <v>0</v>
      </c>
      <c r="X39" s="16" t="b">
        <f t="shared" si="6"/>
        <v>0</v>
      </c>
      <c r="Y39" s="16" t="b">
        <f t="shared" si="6"/>
        <v>0</v>
      </c>
      <c r="Z39" s="16" t="b">
        <f t="shared" si="6"/>
        <v>0</v>
      </c>
      <c r="AA39" s="16" t="b">
        <f t="shared" si="6"/>
        <v>0</v>
      </c>
      <c r="AB39" s="16" t="b">
        <f t="shared" si="9"/>
        <v>0</v>
      </c>
      <c r="AC39" s="16" t="b">
        <f t="shared" si="9"/>
        <v>0</v>
      </c>
      <c r="AD39" s="16" t="b">
        <f t="shared" si="9"/>
        <v>0</v>
      </c>
      <c r="AE39" s="16" t="b">
        <f t="shared" si="9"/>
        <v>0</v>
      </c>
      <c r="AF39" s="16" t="b">
        <f t="shared" si="10"/>
        <v>0</v>
      </c>
      <c r="AG39" s="16" t="b">
        <f t="shared" si="10"/>
        <v>0</v>
      </c>
      <c r="AH39" s="16" t="b">
        <f t="shared" si="10"/>
        <v>0</v>
      </c>
      <c r="AI39" s="16" t="b">
        <f t="shared" si="10"/>
        <v>0</v>
      </c>
      <c r="AJ39" s="16" t="b">
        <f t="shared" si="11"/>
        <v>0</v>
      </c>
      <c r="AK39" s="16" t="b">
        <f t="shared" si="11"/>
        <v>0</v>
      </c>
      <c r="AL39" s="16" t="b">
        <f t="shared" si="11"/>
        <v>0</v>
      </c>
      <c r="AM39" s="16" t="b">
        <f t="shared" si="11"/>
        <v>0</v>
      </c>
      <c r="AN39" s="16" t="b">
        <f t="shared" si="12"/>
        <v>0</v>
      </c>
      <c r="AO39" s="16" t="b">
        <f t="shared" si="12"/>
        <v>0</v>
      </c>
      <c r="AP39" s="16" t="b">
        <f t="shared" si="8"/>
        <v>0</v>
      </c>
      <c r="AQ39" s="16" t="b">
        <f t="shared" si="7"/>
        <v>0</v>
      </c>
      <c r="AR39" s="16" t="b">
        <f t="shared" si="7"/>
        <v>0</v>
      </c>
      <c r="AS39" s="16" t="b">
        <f t="shared" si="7"/>
        <v>0</v>
      </c>
      <c r="AT39" s="16" t="b">
        <f t="shared" si="7"/>
        <v>0</v>
      </c>
      <c r="AU39" s="16" t="b">
        <f t="shared" si="7"/>
        <v>0</v>
      </c>
      <c r="AV39" s="16" t="b">
        <f t="shared" si="13"/>
        <v>0</v>
      </c>
      <c r="AW39" s="16" t="b">
        <f t="shared" si="13"/>
        <v>0</v>
      </c>
      <c r="AX39" s="16" t="b">
        <f t="shared" si="13"/>
        <v>0</v>
      </c>
      <c r="AY39" s="16" t="b">
        <f t="shared" si="13"/>
        <v>0</v>
      </c>
      <c r="AZ39" s="16" t="b">
        <f t="shared" si="14"/>
        <v>0</v>
      </c>
      <c r="BA39" s="16" t="b">
        <f t="shared" si="14"/>
        <v>0</v>
      </c>
      <c r="BB39" s="16" t="b">
        <f t="shared" si="14"/>
        <v>0</v>
      </c>
      <c r="BC39" s="16" t="b">
        <f t="shared" si="14"/>
        <v>0</v>
      </c>
      <c r="BD39" s="16" t="b">
        <f t="shared" si="15"/>
        <v>0</v>
      </c>
      <c r="BE39" s="16" t="b">
        <f t="shared" si="15"/>
        <v>0</v>
      </c>
      <c r="BF39" s="16" t="b">
        <f t="shared" si="15"/>
        <v>0</v>
      </c>
      <c r="BG39" s="16" t="b">
        <f t="shared" si="15"/>
        <v>0</v>
      </c>
    </row>
    <row r="40" spans="5:59">
      <c r="E40" s="12" t="str">
        <f>IF(Calculations!A36=0,"",Calculations!A36)</f>
        <v/>
      </c>
      <c r="F40" s="13" t="str">
        <f>IF(Calculations!B36=0,"",Calculations!B36)</f>
        <v>Act 063</v>
      </c>
      <c r="G40" s="13" t="str">
        <f>_xlfn.XLOOKUP(F40,Activities[Activity],Activities[Owner],"")</f>
        <v>Lucius Fox</v>
      </c>
      <c r="H40" s="14">
        <f>IF(Calculations!C36=0,"",Calculations!C36)</f>
        <v>45046</v>
      </c>
      <c r="I40" s="14">
        <f>IF(Calculations!D36=0,"",Calculations!D36)</f>
        <v>45049</v>
      </c>
      <c r="J40" s="15">
        <f>_xlfn.XLOOKUP(F40,Activities[Activity],Activities[% Done],"")</f>
        <v>0</v>
      </c>
      <c r="K40" s="16">
        <f t="shared" si="3"/>
        <v>0</v>
      </c>
      <c r="L40" s="16" t="b">
        <f>AND($H40&lt;=L$2,$I40&gt;=L$2)</f>
        <v>0</v>
      </c>
      <c r="M40" s="16" t="b">
        <f>AND($H40&lt;=M$2,$I40&gt;=M$2)</f>
        <v>0</v>
      </c>
      <c r="N40" s="16" t="b">
        <f>AND($H40&lt;=N$2,$I40&gt;=N$2)</f>
        <v>0</v>
      </c>
      <c r="O40" s="16" t="b">
        <f>AND($H40&lt;=O$2,$I40&gt;=O$2)</f>
        <v>0</v>
      </c>
      <c r="P40" s="16" t="b">
        <f t="shared" si="4"/>
        <v>0</v>
      </c>
      <c r="Q40" s="16" t="b">
        <f t="shared" si="4"/>
        <v>0</v>
      </c>
      <c r="R40" s="16" t="b">
        <f t="shared" si="4"/>
        <v>0</v>
      </c>
      <c r="S40" s="16" t="b">
        <f t="shared" si="4"/>
        <v>0</v>
      </c>
      <c r="T40" s="16" t="b">
        <f t="shared" si="5"/>
        <v>0</v>
      </c>
      <c r="U40" s="16" t="b">
        <f t="shared" si="5"/>
        <v>0</v>
      </c>
      <c r="V40" s="16" t="b">
        <f t="shared" si="5"/>
        <v>1</v>
      </c>
      <c r="W40" s="16" t="b">
        <f t="shared" si="5"/>
        <v>1</v>
      </c>
      <c r="X40" s="16" t="b">
        <f t="shared" si="6"/>
        <v>1</v>
      </c>
      <c r="Y40" s="16" t="b">
        <f t="shared" si="6"/>
        <v>0</v>
      </c>
      <c r="Z40" s="16" t="b">
        <f t="shared" si="6"/>
        <v>0</v>
      </c>
      <c r="AA40" s="16" t="b">
        <f t="shared" si="6"/>
        <v>0</v>
      </c>
      <c r="AB40" s="16" t="b">
        <f t="shared" si="9"/>
        <v>0</v>
      </c>
      <c r="AC40" s="16" t="b">
        <f t="shared" si="9"/>
        <v>0</v>
      </c>
      <c r="AD40" s="16" t="b">
        <f t="shared" si="9"/>
        <v>0</v>
      </c>
      <c r="AE40" s="16" t="b">
        <f t="shared" si="9"/>
        <v>0</v>
      </c>
      <c r="AF40" s="16" t="b">
        <f t="shared" si="10"/>
        <v>0</v>
      </c>
      <c r="AG40" s="16" t="b">
        <f t="shared" si="10"/>
        <v>0</v>
      </c>
      <c r="AH40" s="16" t="b">
        <f t="shared" si="10"/>
        <v>0</v>
      </c>
      <c r="AI40" s="16" t="b">
        <f t="shared" si="10"/>
        <v>0</v>
      </c>
      <c r="AJ40" s="16" t="b">
        <f t="shared" si="11"/>
        <v>0</v>
      </c>
      <c r="AK40" s="16" t="b">
        <f t="shared" si="11"/>
        <v>0</v>
      </c>
      <c r="AL40" s="16" t="b">
        <f t="shared" si="11"/>
        <v>0</v>
      </c>
      <c r="AM40" s="16" t="b">
        <f t="shared" si="11"/>
        <v>0</v>
      </c>
      <c r="AN40" s="16" t="b">
        <f t="shared" si="12"/>
        <v>0</v>
      </c>
      <c r="AO40" s="16" t="b">
        <f t="shared" si="12"/>
        <v>0</v>
      </c>
      <c r="AP40" s="16" t="b">
        <f t="shared" si="8"/>
        <v>0</v>
      </c>
      <c r="AQ40" s="16" t="b">
        <f t="shared" si="7"/>
        <v>0</v>
      </c>
      <c r="AR40" s="16" t="b">
        <f t="shared" si="7"/>
        <v>0</v>
      </c>
      <c r="AS40" s="16" t="b">
        <f t="shared" si="7"/>
        <v>0</v>
      </c>
      <c r="AT40" s="16" t="b">
        <f t="shared" si="7"/>
        <v>0</v>
      </c>
      <c r="AU40" s="16" t="b">
        <f t="shared" si="7"/>
        <v>0</v>
      </c>
      <c r="AV40" s="16" t="b">
        <f t="shared" si="13"/>
        <v>0</v>
      </c>
      <c r="AW40" s="16" t="b">
        <f t="shared" si="13"/>
        <v>0</v>
      </c>
      <c r="AX40" s="16" t="b">
        <f t="shared" si="13"/>
        <v>0</v>
      </c>
      <c r="AY40" s="16" t="b">
        <f t="shared" si="13"/>
        <v>0</v>
      </c>
      <c r="AZ40" s="16" t="b">
        <f t="shared" si="14"/>
        <v>0</v>
      </c>
      <c r="BA40" s="16" t="b">
        <f t="shared" si="14"/>
        <v>0</v>
      </c>
      <c r="BB40" s="16" t="b">
        <f t="shared" si="14"/>
        <v>0</v>
      </c>
      <c r="BC40" s="16" t="b">
        <f t="shared" si="14"/>
        <v>0</v>
      </c>
      <c r="BD40" s="16" t="b">
        <f t="shared" si="15"/>
        <v>0</v>
      </c>
      <c r="BE40" s="16" t="b">
        <f t="shared" si="15"/>
        <v>0</v>
      </c>
      <c r="BF40" s="16" t="b">
        <f t="shared" si="15"/>
        <v>0</v>
      </c>
      <c r="BG40" s="16" t="b">
        <f t="shared" si="15"/>
        <v>0</v>
      </c>
    </row>
    <row r="41" spans="5:59">
      <c r="E41" s="12" t="str">
        <f>IF(Calculations!A37=0,"",Calculations!A37)</f>
        <v/>
      </c>
      <c r="F41" s="13" t="str">
        <f>IF(Calculations!B37=0,"",Calculations!B37)</f>
        <v>Act 083</v>
      </c>
      <c r="G41" s="13" t="str">
        <f>_xlfn.XLOOKUP(F41,Activities[Activity],Activities[Owner],"")</f>
        <v>Barbara Gordon</v>
      </c>
      <c r="H41" s="14">
        <f>IF(Calculations!C37=0,"",Calculations!C37)</f>
        <v>45063</v>
      </c>
      <c r="I41" s="14">
        <f>IF(Calculations!D37=0,"",Calculations!D37)</f>
        <v>45071</v>
      </c>
      <c r="J41" s="15">
        <f>_xlfn.XLOOKUP(F41,Activities[Activity],Activities[% Done],"")</f>
        <v>0</v>
      </c>
      <c r="K41" s="16">
        <f t="shared" si="3"/>
        <v>0</v>
      </c>
      <c r="L41" s="16" t="b">
        <f>AND($H41&lt;=L$2,$I41&gt;=L$2)</f>
        <v>0</v>
      </c>
      <c r="M41" s="16" t="b">
        <f>AND($H41&lt;=M$2,$I41&gt;=M$2)</f>
        <v>0</v>
      </c>
      <c r="N41" s="16" t="b">
        <f>AND($H41&lt;=N$2,$I41&gt;=N$2)</f>
        <v>0</v>
      </c>
      <c r="O41" s="16" t="b">
        <f>AND($H41&lt;=O$2,$I41&gt;=O$2)</f>
        <v>0</v>
      </c>
      <c r="P41" s="16" t="b">
        <f t="shared" si="4"/>
        <v>0</v>
      </c>
      <c r="Q41" s="16" t="b">
        <f t="shared" si="4"/>
        <v>0</v>
      </c>
      <c r="R41" s="16" t="b">
        <f t="shared" si="4"/>
        <v>0</v>
      </c>
      <c r="S41" s="16" t="b">
        <f t="shared" si="4"/>
        <v>0</v>
      </c>
      <c r="T41" s="16" t="b">
        <f t="shared" si="5"/>
        <v>0</v>
      </c>
      <c r="U41" s="16" t="b">
        <f t="shared" si="5"/>
        <v>0</v>
      </c>
      <c r="V41" s="16" t="b">
        <f t="shared" si="5"/>
        <v>0</v>
      </c>
      <c r="W41" s="16" t="b">
        <f t="shared" si="5"/>
        <v>0</v>
      </c>
      <c r="X41" s="16" t="b">
        <f t="shared" si="6"/>
        <v>0</v>
      </c>
      <c r="Y41" s="16" t="b">
        <f t="shared" si="6"/>
        <v>0</v>
      </c>
      <c r="Z41" s="16" t="b">
        <f t="shared" si="6"/>
        <v>0</v>
      </c>
      <c r="AA41" s="16" t="b">
        <f t="shared" si="6"/>
        <v>0</v>
      </c>
      <c r="AB41" s="16" t="b">
        <f t="shared" si="9"/>
        <v>0</v>
      </c>
      <c r="AC41" s="16" t="b">
        <f t="shared" si="9"/>
        <v>0</v>
      </c>
      <c r="AD41" s="16" t="b">
        <f t="shared" si="9"/>
        <v>0</v>
      </c>
      <c r="AE41" s="16" t="b">
        <f t="shared" si="9"/>
        <v>0</v>
      </c>
      <c r="AF41" s="16" t="b">
        <f t="shared" si="10"/>
        <v>0</v>
      </c>
      <c r="AG41" s="16" t="b">
        <f t="shared" si="10"/>
        <v>0</v>
      </c>
      <c r="AH41" s="16" t="b">
        <f t="shared" si="10"/>
        <v>1</v>
      </c>
      <c r="AI41" s="16" t="b">
        <f t="shared" si="10"/>
        <v>1</v>
      </c>
      <c r="AJ41" s="16" t="b">
        <f t="shared" si="11"/>
        <v>1</v>
      </c>
      <c r="AK41" s="16" t="b">
        <f t="shared" si="11"/>
        <v>1</v>
      </c>
      <c r="AL41" s="16" t="b">
        <f t="shared" si="11"/>
        <v>1</v>
      </c>
      <c r="AM41" s="16" t="b">
        <f t="shared" si="11"/>
        <v>1</v>
      </c>
      <c r="AN41" s="16" t="b">
        <f t="shared" si="12"/>
        <v>1</v>
      </c>
      <c r="AO41" s="16" t="b">
        <f t="shared" si="12"/>
        <v>0</v>
      </c>
      <c r="AP41" s="16" t="b">
        <f t="shared" si="8"/>
        <v>0</v>
      </c>
      <c r="AQ41" s="16" t="b">
        <f t="shared" si="7"/>
        <v>0</v>
      </c>
      <c r="AR41" s="16" t="b">
        <f t="shared" si="7"/>
        <v>0</v>
      </c>
      <c r="AS41" s="16" t="b">
        <f t="shared" si="7"/>
        <v>0</v>
      </c>
      <c r="AT41" s="16" t="b">
        <f t="shared" si="7"/>
        <v>0</v>
      </c>
      <c r="AU41" s="16" t="b">
        <f t="shared" si="7"/>
        <v>0</v>
      </c>
      <c r="AV41" s="16" t="b">
        <f t="shared" si="13"/>
        <v>0</v>
      </c>
      <c r="AW41" s="16" t="b">
        <f t="shared" si="13"/>
        <v>0</v>
      </c>
      <c r="AX41" s="16" t="b">
        <f t="shared" si="13"/>
        <v>0</v>
      </c>
      <c r="AY41" s="16" t="b">
        <f t="shared" si="13"/>
        <v>0</v>
      </c>
      <c r="AZ41" s="16" t="b">
        <f t="shared" si="14"/>
        <v>0</v>
      </c>
      <c r="BA41" s="16" t="b">
        <f t="shared" si="14"/>
        <v>0</v>
      </c>
      <c r="BB41" s="16" t="b">
        <f t="shared" si="14"/>
        <v>0</v>
      </c>
      <c r="BC41" s="16" t="b">
        <f t="shared" si="14"/>
        <v>0</v>
      </c>
      <c r="BD41" s="16" t="b">
        <f t="shared" si="15"/>
        <v>0</v>
      </c>
      <c r="BE41" s="16" t="b">
        <f t="shared" si="15"/>
        <v>0</v>
      </c>
      <c r="BF41" s="16" t="b">
        <f t="shared" si="15"/>
        <v>0</v>
      </c>
      <c r="BG41" s="16" t="b">
        <f t="shared" si="15"/>
        <v>0</v>
      </c>
    </row>
    <row r="42" spans="5:59">
      <c r="E42" s="12" t="str">
        <f>IF(Calculations!A38=0,"",Calculations!A38)</f>
        <v/>
      </c>
      <c r="F42" s="13" t="str">
        <f>IF(Calculations!B38=0,"",Calculations!B38)</f>
        <v>Act 086</v>
      </c>
      <c r="G42" s="13" t="str">
        <f>_xlfn.XLOOKUP(F42,Activities[Activity],Activities[Owner],"")</f>
        <v>Richard Grayson</v>
      </c>
      <c r="H42" s="14">
        <f>IF(Calculations!C38=0,"",Calculations!C38)</f>
        <v>45065</v>
      </c>
      <c r="I42" s="14">
        <f>IF(Calculations!D38=0,"",Calculations!D38)</f>
        <v>45073</v>
      </c>
      <c r="J42" s="15">
        <f>_xlfn.XLOOKUP(F42,Activities[Activity],Activities[% Done],"")</f>
        <v>0</v>
      </c>
      <c r="K42" s="16">
        <f t="shared" si="3"/>
        <v>0</v>
      </c>
      <c r="L42" s="16" t="b">
        <f>AND($H42&lt;=L$2,$I42&gt;=L$2)</f>
        <v>0</v>
      </c>
      <c r="M42" s="16" t="b">
        <f>AND($H42&lt;=M$2,$I42&gt;=M$2)</f>
        <v>0</v>
      </c>
      <c r="N42" s="16" t="b">
        <f>AND($H42&lt;=N$2,$I42&gt;=N$2)</f>
        <v>0</v>
      </c>
      <c r="O42" s="16" t="b">
        <f>AND($H42&lt;=O$2,$I42&gt;=O$2)</f>
        <v>0</v>
      </c>
      <c r="P42" s="16" t="b">
        <f t="shared" si="4"/>
        <v>0</v>
      </c>
      <c r="Q42" s="16" t="b">
        <f t="shared" si="4"/>
        <v>0</v>
      </c>
      <c r="R42" s="16" t="b">
        <f t="shared" si="4"/>
        <v>0</v>
      </c>
      <c r="S42" s="16" t="b">
        <f t="shared" si="4"/>
        <v>0</v>
      </c>
      <c r="T42" s="16" t="b">
        <f t="shared" si="5"/>
        <v>0</v>
      </c>
      <c r="U42" s="16" t="b">
        <f t="shared" si="5"/>
        <v>0</v>
      </c>
      <c r="V42" s="16" t="b">
        <f t="shared" si="5"/>
        <v>0</v>
      </c>
      <c r="W42" s="16" t="b">
        <f t="shared" si="5"/>
        <v>0</v>
      </c>
      <c r="X42" s="16" t="b">
        <f t="shared" si="6"/>
        <v>0</v>
      </c>
      <c r="Y42" s="16" t="b">
        <f t="shared" si="6"/>
        <v>0</v>
      </c>
      <c r="Z42" s="16" t="b">
        <f t="shared" si="6"/>
        <v>0</v>
      </c>
      <c r="AA42" s="16" t="b">
        <f t="shared" si="6"/>
        <v>0</v>
      </c>
      <c r="AB42" s="16" t="b">
        <f t="shared" si="9"/>
        <v>0</v>
      </c>
      <c r="AC42" s="16" t="b">
        <f t="shared" si="9"/>
        <v>0</v>
      </c>
      <c r="AD42" s="16" t="b">
        <f t="shared" si="9"/>
        <v>0</v>
      </c>
      <c r="AE42" s="16" t="b">
        <f t="shared" si="9"/>
        <v>0</v>
      </c>
      <c r="AF42" s="16" t="b">
        <f t="shared" si="10"/>
        <v>0</v>
      </c>
      <c r="AG42" s="16" t="b">
        <f t="shared" si="10"/>
        <v>0</v>
      </c>
      <c r="AH42" s="16" t="b">
        <f t="shared" si="10"/>
        <v>0</v>
      </c>
      <c r="AI42" s="16" t="b">
        <f t="shared" si="10"/>
        <v>0</v>
      </c>
      <c r="AJ42" s="16" t="b">
        <f t="shared" si="11"/>
        <v>1</v>
      </c>
      <c r="AK42" s="16" t="b">
        <f t="shared" si="11"/>
        <v>1</v>
      </c>
      <c r="AL42" s="16" t="b">
        <f t="shared" si="11"/>
        <v>1</v>
      </c>
      <c r="AM42" s="16" t="b">
        <f t="shared" si="11"/>
        <v>1</v>
      </c>
      <c r="AN42" s="16" t="b">
        <f t="shared" si="12"/>
        <v>1</v>
      </c>
      <c r="AO42" s="16" t="b">
        <f t="shared" si="12"/>
        <v>1</v>
      </c>
      <c r="AP42" s="16" t="b">
        <f t="shared" si="8"/>
        <v>0</v>
      </c>
      <c r="AQ42" s="16" t="b">
        <f t="shared" si="7"/>
        <v>0</v>
      </c>
      <c r="AR42" s="16" t="b">
        <f t="shared" si="7"/>
        <v>0</v>
      </c>
      <c r="AS42" s="16" t="b">
        <f t="shared" si="7"/>
        <v>0</v>
      </c>
      <c r="AT42" s="16" t="b">
        <f t="shared" si="7"/>
        <v>0</v>
      </c>
      <c r="AU42" s="16" t="b">
        <f t="shared" si="7"/>
        <v>0</v>
      </c>
      <c r="AV42" s="16" t="b">
        <f t="shared" si="13"/>
        <v>0</v>
      </c>
      <c r="AW42" s="16" t="b">
        <f t="shared" si="13"/>
        <v>0</v>
      </c>
      <c r="AX42" s="16" t="b">
        <f t="shared" si="13"/>
        <v>0</v>
      </c>
      <c r="AY42" s="16" t="b">
        <f t="shared" si="13"/>
        <v>0</v>
      </c>
      <c r="AZ42" s="16" t="b">
        <f t="shared" si="14"/>
        <v>0</v>
      </c>
      <c r="BA42" s="16" t="b">
        <f t="shared" si="14"/>
        <v>0</v>
      </c>
      <c r="BB42" s="16" t="b">
        <f t="shared" si="14"/>
        <v>0</v>
      </c>
      <c r="BC42" s="16" t="b">
        <f t="shared" si="14"/>
        <v>0</v>
      </c>
      <c r="BD42" s="16" t="b">
        <f t="shared" si="15"/>
        <v>0</v>
      </c>
      <c r="BE42" s="16" t="b">
        <f t="shared" si="15"/>
        <v>0</v>
      </c>
      <c r="BF42" s="16" t="b">
        <f t="shared" si="15"/>
        <v>0</v>
      </c>
      <c r="BG42" s="16" t="b">
        <f t="shared" si="15"/>
        <v>0</v>
      </c>
    </row>
    <row r="43" spans="5:59">
      <c r="E43" s="12" t="str">
        <f>IF(Calculations!A39=0,"",Calculations!A39)</f>
        <v>Requirements</v>
      </c>
      <c r="F43" s="13" t="str">
        <f>IF(Calculations!B39=0,"",Calculations!B39)</f>
        <v/>
      </c>
      <c r="G43" s="13" t="str">
        <f>_xlfn.XLOOKUP(F43,Activities[Activity],Activities[Owner],"")</f>
        <v/>
      </c>
      <c r="H43" s="14">
        <f>IF(Calculations!C39=0,"",Calculations!C39)</f>
        <v>44988</v>
      </c>
      <c r="I43" s="14">
        <f>IF(Calculations!D39=0,"",Calculations!D39)</f>
        <v>45080</v>
      </c>
      <c r="J43" s="15" t="str">
        <f>_xlfn.XLOOKUP(F43,Activities[Activity],Activities[% Done],"")</f>
        <v/>
      </c>
      <c r="K43" s="16" t="str">
        <f t="shared" si="3"/>
        <v/>
      </c>
      <c r="L43" s="16" t="b">
        <f>AND($H43&lt;=L$2,$I43&gt;=L$2)</f>
        <v>1</v>
      </c>
      <c r="M43" s="16" t="b">
        <f>AND($H43&lt;=M$2,$I43&gt;=M$2)</f>
        <v>1</v>
      </c>
      <c r="N43" s="16" t="b">
        <f>AND($H43&lt;=N$2,$I43&gt;=N$2)</f>
        <v>1</v>
      </c>
      <c r="O43" s="16" t="b">
        <f>AND($H43&lt;=O$2,$I43&gt;=O$2)</f>
        <v>1</v>
      </c>
      <c r="P43" s="16" t="b">
        <f t="shared" si="4"/>
        <v>1</v>
      </c>
      <c r="Q43" s="16" t="b">
        <f t="shared" si="4"/>
        <v>1</v>
      </c>
      <c r="R43" s="16" t="b">
        <f t="shared" si="4"/>
        <v>1</v>
      </c>
      <c r="S43" s="16" t="b">
        <f t="shared" si="4"/>
        <v>1</v>
      </c>
      <c r="T43" s="16" t="b">
        <f t="shared" si="5"/>
        <v>1</v>
      </c>
      <c r="U43" s="16" t="b">
        <f t="shared" si="5"/>
        <v>1</v>
      </c>
      <c r="V43" s="16" t="b">
        <f t="shared" si="5"/>
        <v>1</v>
      </c>
      <c r="W43" s="16" t="b">
        <f t="shared" si="5"/>
        <v>1</v>
      </c>
      <c r="X43" s="16" t="b">
        <f t="shared" si="6"/>
        <v>1</v>
      </c>
      <c r="Y43" s="16" t="b">
        <f t="shared" si="6"/>
        <v>1</v>
      </c>
      <c r="Z43" s="16" t="b">
        <f t="shared" si="6"/>
        <v>1</v>
      </c>
      <c r="AA43" s="16" t="b">
        <f t="shared" si="6"/>
        <v>1</v>
      </c>
      <c r="AB43" s="16" t="b">
        <f t="shared" si="9"/>
        <v>1</v>
      </c>
      <c r="AC43" s="16" t="b">
        <f t="shared" si="9"/>
        <v>1</v>
      </c>
      <c r="AD43" s="16" t="b">
        <f t="shared" si="9"/>
        <v>1</v>
      </c>
      <c r="AE43" s="16" t="b">
        <f t="shared" si="9"/>
        <v>1</v>
      </c>
      <c r="AF43" s="16" t="b">
        <f t="shared" si="10"/>
        <v>1</v>
      </c>
      <c r="AG43" s="16" t="b">
        <f t="shared" si="10"/>
        <v>1</v>
      </c>
      <c r="AH43" s="16" t="b">
        <f t="shared" si="10"/>
        <v>1</v>
      </c>
      <c r="AI43" s="16" t="b">
        <f t="shared" si="10"/>
        <v>1</v>
      </c>
      <c r="AJ43" s="16" t="b">
        <f t="shared" si="11"/>
        <v>1</v>
      </c>
      <c r="AK43" s="16" t="b">
        <f t="shared" si="11"/>
        <v>1</v>
      </c>
      <c r="AL43" s="16" t="b">
        <f t="shared" si="11"/>
        <v>1</v>
      </c>
      <c r="AM43" s="16" t="b">
        <f t="shared" si="11"/>
        <v>1</v>
      </c>
      <c r="AN43" s="16" t="b">
        <f t="shared" si="12"/>
        <v>1</v>
      </c>
      <c r="AO43" s="16" t="b">
        <f t="shared" si="12"/>
        <v>1</v>
      </c>
      <c r="AP43" s="16" t="b">
        <f t="shared" si="8"/>
        <v>1</v>
      </c>
      <c r="AQ43" s="16" t="b">
        <f t="shared" si="7"/>
        <v>1</v>
      </c>
      <c r="AR43" s="16" t="b">
        <f t="shared" si="7"/>
        <v>1</v>
      </c>
      <c r="AS43" s="16" t="b">
        <f t="shared" si="7"/>
        <v>1</v>
      </c>
      <c r="AT43" s="16" t="b">
        <f t="shared" si="7"/>
        <v>1</v>
      </c>
      <c r="AU43" s="16" t="b">
        <f t="shared" si="7"/>
        <v>0</v>
      </c>
      <c r="AV43" s="16" t="b">
        <f t="shared" si="13"/>
        <v>0</v>
      </c>
      <c r="AW43" s="16" t="b">
        <f t="shared" si="13"/>
        <v>0</v>
      </c>
      <c r="AX43" s="16" t="b">
        <f t="shared" si="13"/>
        <v>0</v>
      </c>
      <c r="AY43" s="16" t="b">
        <f t="shared" si="13"/>
        <v>0</v>
      </c>
      <c r="AZ43" s="16" t="b">
        <f t="shared" si="14"/>
        <v>0</v>
      </c>
      <c r="BA43" s="16" t="b">
        <f t="shared" si="14"/>
        <v>0</v>
      </c>
      <c r="BB43" s="16" t="b">
        <f t="shared" si="14"/>
        <v>0</v>
      </c>
      <c r="BC43" s="16" t="b">
        <f t="shared" si="14"/>
        <v>0</v>
      </c>
      <c r="BD43" s="16" t="b">
        <f t="shared" si="15"/>
        <v>0</v>
      </c>
      <c r="BE43" s="16" t="b">
        <f t="shared" si="15"/>
        <v>0</v>
      </c>
      <c r="BF43" s="16" t="b">
        <f t="shared" si="15"/>
        <v>0</v>
      </c>
      <c r="BG43" s="16" t="b">
        <f t="shared" si="15"/>
        <v>0</v>
      </c>
    </row>
    <row r="44" spans="5:59">
      <c r="E44" s="12" t="str">
        <f>IF(Calculations!A40=0,"",Calculations!A40)</f>
        <v/>
      </c>
      <c r="F44" s="13" t="str">
        <f>IF(Calculations!B40=0,"",Calculations!B40)</f>
        <v>Act 003</v>
      </c>
      <c r="G44" s="13" t="str">
        <f>_xlfn.XLOOKUP(F44,Activities[Activity],Activities[Owner],"")</f>
        <v>Richard Grayson</v>
      </c>
      <c r="H44" s="14">
        <f>IF(Calculations!C40=0,"",Calculations!C40)</f>
        <v>44988</v>
      </c>
      <c r="I44" s="14">
        <f>IF(Calculations!D40=0,"",Calculations!D40)</f>
        <v>44992</v>
      </c>
      <c r="J44" s="15">
        <f>_xlfn.XLOOKUP(F44,Activities[Activity],Activities[% Done],"")</f>
        <v>0.62</v>
      </c>
      <c r="K44" s="16">
        <f t="shared" si="3"/>
        <v>0.62</v>
      </c>
      <c r="L44" s="16" t="b">
        <f>AND($H44&lt;=L$2,$I44&gt;=L$2)</f>
        <v>0</v>
      </c>
      <c r="M44" s="16" t="b">
        <f>AND($H44&lt;=M$2,$I44&gt;=M$2)</f>
        <v>0</v>
      </c>
      <c r="N44" s="16" t="b">
        <f>AND($H44&lt;=N$2,$I44&gt;=N$2)</f>
        <v>0</v>
      </c>
      <c r="O44" s="16" t="b">
        <f>AND($H44&lt;=O$2,$I44&gt;=O$2)</f>
        <v>0</v>
      </c>
      <c r="P44" s="16" t="b">
        <f t="shared" si="4"/>
        <v>0</v>
      </c>
      <c r="Q44" s="16" t="b">
        <f t="shared" si="4"/>
        <v>0</v>
      </c>
      <c r="R44" s="16" t="b">
        <f t="shared" si="4"/>
        <v>0</v>
      </c>
      <c r="S44" s="16" t="b">
        <f t="shared" si="4"/>
        <v>0</v>
      </c>
      <c r="T44" s="16" t="b">
        <f t="shared" si="5"/>
        <v>0</v>
      </c>
      <c r="U44" s="16" t="b">
        <f t="shared" si="5"/>
        <v>0</v>
      </c>
      <c r="V44" s="16" t="b">
        <f t="shared" si="5"/>
        <v>0</v>
      </c>
      <c r="W44" s="16" t="b">
        <f t="shared" si="5"/>
        <v>0</v>
      </c>
      <c r="X44" s="16" t="b">
        <f t="shared" si="6"/>
        <v>0</v>
      </c>
      <c r="Y44" s="16" t="b">
        <f t="shared" si="6"/>
        <v>0</v>
      </c>
      <c r="Z44" s="16" t="b">
        <f t="shared" si="6"/>
        <v>0</v>
      </c>
      <c r="AA44" s="16" t="b">
        <f t="shared" si="6"/>
        <v>0</v>
      </c>
      <c r="AB44" s="16" t="b">
        <f t="shared" si="9"/>
        <v>0</v>
      </c>
      <c r="AC44" s="16" t="b">
        <f t="shared" si="9"/>
        <v>0</v>
      </c>
      <c r="AD44" s="16" t="b">
        <f t="shared" si="9"/>
        <v>0</v>
      </c>
      <c r="AE44" s="16" t="b">
        <f t="shared" si="9"/>
        <v>0</v>
      </c>
      <c r="AF44" s="16" t="b">
        <f t="shared" si="10"/>
        <v>0</v>
      </c>
      <c r="AG44" s="16" t="b">
        <f t="shared" si="10"/>
        <v>0</v>
      </c>
      <c r="AH44" s="16" t="b">
        <f t="shared" si="10"/>
        <v>0</v>
      </c>
      <c r="AI44" s="16" t="b">
        <f t="shared" si="10"/>
        <v>0</v>
      </c>
      <c r="AJ44" s="16" t="b">
        <f t="shared" si="11"/>
        <v>0</v>
      </c>
      <c r="AK44" s="16" t="b">
        <f t="shared" si="11"/>
        <v>0</v>
      </c>
      <c r="AL44" s="16" t="b">
        <f t="shared" si="11"/>
        <v>0</v>
      </c>
      <c r="AM44" s="16" t="b">
        <f t="shared" si="11"/>
        <v>0</v>
      </c>
      <c r="AN44" s="16" t="b">
        <f t="shared" si="12"/>
        <v>0</v>
      </c>
      <c r="AO44" s="16" t="b">
        <f t="shared" si="12"/>
        <v>0</v>
      </c>
      <c r="AP44" s="16" t="b">
        <f t="shared" si="8"/>
        <v>0</v>
      </c>
      <c r="AQ44" s="16" t="b">
        <f t="shared" si="7"/>
        <v>0</v>
      </c>
      <c r="AR44" s="16" t="b">
        <f t="shared" si="7"/>
        <v>0</v>
      </c>
      <c r="AS44" s="16" t="b">
        <f t="shared" si="7"/>
        <v>0</v>
      </c>
      <c r="AT44" s="16" t="b">
        <f t="shared" si="7"/>
        <v>0</v>
      </c>
      <c r="AU44" s="16" t="b">
        <f t="shared" si="7"/>
        <v>0</v>
      </c>
      <c r="AV44" s="16" t="b">
        <f t="shared" si="13"/>
        <v>0</v>
      </c>
      <c r="AW44" s="16" t="b">
        <f t="shared" si="13"/>
        <v>0</v>
      </c>
      <c r="AX44" s="16" t="b">
        <f t="shared" si="13"/>
        <v>0</v>
      </c>
      <c r="AY44" s="16" t="b">
        <f t="shared" si="13"/>
        <v>0</v>
      </c>
      <c r="AZ44" s="16" t="b">
        <f t="shared" si="14"/>
        <v>0</v>
      </c>
      <c r="BA44" s="16" t="b">
        <f t="shared" si="14"/>
        <v>0</v>
      </c>
      <c r="BB44" s="16" t="b">
        <f t="shared" si="14"/>
        <v>0</v>
      </c>
      <c r="BC44" s="16" t="b">
        <f t="shared" si="14"/>
        <v>0</v>
      </c>
      <c r="BD44" s="16" t="b">
        <f t="shared" si="15"/>
        <v>0</v>
      </c>
      <c r="BE44" s="16" t="b">
        <f t="shared" si="15"/>
        <v>0</v>
      </c>
      <c r="BF44" s="16" t="b">
        <f t="shared" si="15"/>
        <v>0</v>
      </c>
      <c r="BG44" s="16" t="b">
        <f t="shared" si="15"/>
        <v>0</v>
      </c>
    </row>
    <row r="45" spans="5:59">
      <c r="E45" s="12" t="str">
        <f>IF(Calculations!A41=0,"",Calculations!A41)</f>
        <v/>
      </c>
      <c r="F45" s="13" t="str">
        <f>IF(Calculations!B41=0,"",Calculations!B41)</f>
        <v>Act 014</v>
      </c>
      <c r="G45" s="13" t="str">
        <f>_xlfn.XLOOKUP(F45,Activities[Activity],Activities[Owner],"")</f>
        <v>Harley Quinn</v>
      </c>
      <c r="H45" s="14">
        <f>IF(Calculations!C41=0,"",Calculations!C41)</f>
        <v>44996</v>
      </c>
      <c r="I45" s="14">
        <f>IF(Calculations!D41=0,"",Calculations!D41)</f>
        <v>45000</v>
      </c>
      <c r="J45" s="15">
        <f>_xlfn.XLOOKUP(F45,Activities[Activity],Activities[% Done],"")</f>
        <v>0.95</v>
      </c>
      <c r="K45" s="16">
        <f t="shared" si="3"/>
        <v>0.95</v>
      </c>
      <c r="L45" s="16" t="b">
        <f>AND($H45&lt;=L$2,$I45&gt;=L$2)</f>
        <v>0</v>
      </c>
      <c r="M45" s="16" t="b">
        <f>AND($H45&lt;=M$2,$I45&gt;=M$2)</f>
        <v>0</v>
      </c>
      <c r="N45" s="16" t="b">
        <f>AND($H45&lt;=N$2,$I45&gt;=N$2)</f>
        <v>0</v>
      </c>
      <c r="O45" s="16" t="b">
        <f>AND($H45&lt;=O$2,$I45&gt;=O$2)</f>
        <v>0</v>
      </c>
      <c r="P45" s="16" t="b">
        <f t="shared" si="4"/>
        <v>0</v>
      </c>
      <c r="Q45" s="16" t="b">
        <f t="shared" si="4"/>
        <v>0</v>
      </c>
      <c r="R45" s="16" t="b">
        <f t="shared" si="4"/>
        <v>0</v>
      </c>
      <c r="S45" s="16" t="b">
        <f t="shared" si="4"/>
        <v>0</v>
      </c>
      <c r="T45" s="16" t="b">
        <f t="shared" si="5"/>
        <v>0</v>
      </c>
      <c r="U45" s="16" t="b">
        <f t="shared" si="5"/>
        <v>0</v>
      </c>
      <c r="V45" s="16" t="b">
        <f t="shared" si="5"/>
        <v>0</v>
      </c>
      <c r="W45" s="16" t="b">
        <f t="shared" si="5"/>
        <v>0</v>
      </c>
      <c r="X45" s="16" t="b">
        <f t="shared" si="6"/>
        <v>0</v>
      </c>
      <c r="Y45" s="16" t="b">
        <f t="shared" si="6"/>
        <v>0</v>
      </c>
      <c r="Z45" s="16" t="b">
        <f t="shared" si="6"/>
        <v>0</v>
      </c>
      <c r="AA45" s="16" t="b">
        <f t="shared" si="6"/>
        <v>0</v>
      </c>
      <c r="AB45" s="16" t="b">
        <f t="shared" si="9"/>
        <v>0</v>
      </c>
      <c r="AC45" s="16" t="b">
        <f t="shared" si="9"/>
        <v>0</v>
      </c>
      <c r="AD45" s="16" t="b">
        <f t="shared" si="9"/>
        <v>0</v>
      </c>
      <c r="AE45" s="16" t="b">
        <f t="shared" si="9"/>
        <v>0</v>
      </c>
      <c r="AF45" s="16" t="b">
        <f t="shared" si="10"/>
        <v>0</v>
      </c>
      <c r="AG45" s="16" t="b">
        <f t="shared" si="10"/>
        <v>0</v>
      </c>
      <c r="AH45" s="16" t="b">
        <f t="shared" si="10"/>
        <v>0</v>
      </c>
      <c r="AI45" s="16" t="b">
        <f t="shared" si="10"/>
        <v>0</v>
      </c>
      <c r="AJ45" s="16" t="b">
        <f t="shared" si="11"/>
        <v>0</v>
      </c>
      <c r="AK45" s="16" t="b">
        <f t="shared" si="11"/>
        <v>0</v>
      </c>
      <c r="AL45" s="16" t="b">
        <f t="shared" si="11"/>
        <v>0</v>
      </c>
      <c r="AM45" s="16" t="b">
        <f t="shared" si="11"/>
        <v>0</v>
      </c>
      <c r="AN45" s="16" t="b">
        <f t="shared" si="12"/>
        <v>0</v>
      </c>
      <c r="AO45" s="16" t="b">
        <f t="shared" si="12"/>
        <v>0</v>
      </c>
      <c r="AP45" s="16" t="b">
        <f t="shared" si="8"/>
        <v>0</v>
      </c>
      <c r="AQ45" s="16" t="b">
        <f t="shared" si="7"/>
        <v>0</v>
      </c>
      <c r="AR45" s="16" t="b">
        <f t="shared" si="7"/>
        <v>0</v>
      </c>
      <c r="AS45" s="16" t="b">
        <f t="shared" si="7"/>
        <v>0</v>
      </c>
      <c r="AT45" s="16" t="b">
        <f t="shared" si="7"/>
        <v>0</v>
      </c>
      <c r="AU45" s="16" t="b">
        <f t="shared" si="7"/>
        <v>0</v>
      </c>
      <c r="AV45" s="16" t="b">
        <f t="shared" si="13"/>
        <v>0</v>
      </c>
      <c r="AW45" s="16" t="b">
        <f t="shared" si="13"/>
        <v>0</v>
      </c>
      <c r="AX45" s="16" t="b">
        <f t="shared" si="13"/>
        <v>0</v>
      </c>
      <c r="AY45" s="16" t="b">
        <f t="shared" si="13"/>
        <v>0</v>
      </c>
      <c r="AZ45" s="16" t="b">
        <f t="shared" si="14"/>
        <v>0</v>
      </c>
      <c r="BA45" s="16" t="b">
        <f t="shared" si="14"/>
        <v>0</v>
      </c>
      <c r="BB45" s="16" t="b">
        <f t="shared" si="14"/>
        <v>0</v>
      </c>
      <c r="BC45" s="16" t="b">
        <f t="shared" si="14"/>
        <v>0</v>
      </c>
      <c r="BD45" s="16" t="b">
        <f t="shared" si="15"/>
        <v>0</v>
      </c>
      <c r="BE45" s="16" t="b">
        <f t="shared" si="15"/>
        <v>0</v>
      </c>
      <c r="BF45" s="16" t="b">
        <f t="shared" si="15"/>
        <v>0</v>
      </c>
      <c r="BG45" s="16" t="b">
        <f t="shared" si="15"/>
        <v>0</v>
      </c>
    </row>
    <row r="46" spans="5:59">
      <c r="E46" s="12" t="str">
        <f>IF(Calculations!A42=0,"",Calculations!A42)</f>
        <v/>
      </c>
      <c r="F46" s="13" t="str">
        <f>IF(Calculations!B42=0,"",Calculations!B42)</f>
        <v>Act 018</v>
      </c>
      <c r="G46" s="13" t="str">
        <f>_xlfn.XLOOKUP(F46,Activities[Activity],Activities[Owner],"")</f>
        <v>Harley Quinn</v>
      </c>
      <c r="H46" s="14">
        <f>IF(Calculations!C42=0,"",Calculations!C42)</f>
        <v>45001</v>
      </c>
      <c r="I46" s="14">
        <f>IF(Calculations!D42=0,"",Calculations!D42)</f>
        <v>45007</v>
      </c>
      <c r="J46" s="15">
        <f>_xlfn.XLOOKUP(F46,Activities[Activity],Activities[% Done],"")</f>
        <v>1</v>
      </c>
      <c r="K46" s="16">
        <f t="shared" si="3"/>
        <v>1</v>
      </c>
      <c r="L46" s="16" t="b">
        <f>AND($H46&lt;=L$2,$I46&gt;=L$2)</f>
        <v>0</v>
      </c>
      <c r="M46" s="16" t="b">
        <f>AND($H46&lt;=M$2,$I46&gt;=M$2)</f>
        <v>0</v>
      </c>
      <c r="N46" s="16" t="b">
        <f>AND($H46&lt;=N$2,$I46&gt;=N$2)</f>
        <v>0</v>
      </c>
      <c r="O46" s="16" t="b">
        <f t="shared" ref="O46:R109" si="16">AND($H46&lt;=O$2,$I46&gt;=O$2)</f>
        <v>0</v>
      </c>
      <c r="P46" s="16" t="b">
        <f t="shared" si="4"/>
        <v>0</v>
      </c>
      <c r="Q46" s="16" t="b">
        <f t="shared" si="4"/>
        <v>0</v>
      </c>
      <c r="R46" s="16" t="b">
        <f t="shared" si="4"/>
        <v>0</v>
      </c>
      <c r="S46" s="16" t="b">
        <f t="shared" si="4"/>
        <v>0</v>
      </c>
      <c r="T46" s="16" t="b">
        <f t="shared" si="5"/>
        <v>0</v>
      </c>
      <c r="U46" s="16" t="b">
        <f t="shared" si="5"/>
        <v>0</v>
      </c>
      <c r="V46" s="16" t="b">
        <f t="shared" si="5"/>
        <v>0</v>
      </c>
      <c r="W46" s="16" t="b">
        <f t="shared" si="5"/>
        <v>0</v>
      </c>
      <c r="X46" s="16" t="b">
        <f t="shared" si="6"/>
        <v>0</v>
      </c>
      <c r="Y46" s="16" t="b">
        <f t="shared" si="6"/>
        <v>0</v>
      </c>
      <c r="Z46" s="16" t="b">
        <f t="shared" si="6"/>
        <v>0</v>
      </c>
      <c r="AA46" s="16" t="b">
        <f t="shared" si="6"/>
        <v>0</v>
      </c>
      <c r="AB46" s="16" t="b">
        <f t="shared" si="9"/>
        <v>0</v>
      </c>
      <c r="AC46" s="16" t="b">
        <f t="shared" si="9"/>
        <v>0</v>
      </c>
      <c r="AD46" s="16" t="b">
        <f t="shared" si="9"/>
        <v>0</v>
      </c>
      <c r="AE46" s="16" t="b">
        <f t="shared" si="9"/>
        <v>0</v>
      </c>
      <c r="AF46" s="16" t="b">
        <f t="shared" si="10"/>
        <v>0</v>
      </c>
      <c r="AG46" s="16" t="b">
        <f t="shared" si="10"/>
        <v>0</v>
      </c>
      <c r="AH46" s="16" t="b">
        <f t="shared" si="10"/>
        <v>0</v>
      </c>
      <c r="AI46" s="16" t="b">
        <f t="shared" si="10"/>
        <v>0</v>
      </c>
      <c r="AJ46" s="16" t="b">
        <f t="shared" si="11"/>
        <v>0</v>
      </c>
      <c r="AK46" s="16" t="b">
        <f t="shared" si="11"/>
        <v>0</v>
      </c>
      <c r="AL46" s="16" t="b">
        <f t="shared" si="11"/>
        <v>0</v>
      </c>
      <c r="AM46" s="16" t="b">
        <f t="shared" si="11"/>
        <v>0</v>
      </c>
      <c r="AN46" s="16" t="b">
        <f t="shared" si="12"/>
        <v>0</v>
      </c>
      <c r="AO46" s="16" t="b">
        <f t="shared" si="12"/>
        <v>0</v>
      </c>
      <c r="AP46" s="16" t="b">
        <f t="shared" si="8"/>
        <v>0</v>
      </c>
      <c r="AQ46" s="16" t="b">
        <f t="shared" si="7"/>
        <v>0</v>
      </c>
      <c r="AR46" s="16" t="b">
        <f t="shared" si="7"/>
        <v>0</v>
      </c>
      <c r="AS46" s="16" t="b">
        <f t="shared" si="7"/>
        <v>0</v>
      </c>
      <c r="AT46" s="16" t="b">
        <f t="shared" si="7"/>
        <v>0</v>
      </c>
      <c r="AU46" s="16" t="b">
        <f t="shared" si="7"/>
        <v>0</v>
      </c>
      <c r="AV46" s="16" t="b">
        <f t="shared" si="13"/>
        <v>0</v>
      </c>
      <c r="AW46" s="16" t="b">
        <f t="shared" si="13"/>
        <v>0</v>
      </c>
      <c r="AX46" s="16" t="b">
        <f t="shared" si="13"/>
        <v>0</v>
      </c>
      <c r="AY46" s="16" t="b">
        <f t="shared" si="13"/>
        <v>0</v>
      </c>
      <c r="AZ46" s="16" t="b">
        <f t="shared" si="14"/>
        <v>0</v>
      </c>
      <c r="BA46" s="16" t="b">
        <f t="shared" si="14"/>
        <v>0</v>
      </c>
      <c r="BB46" s="16" t="b">
        <f t="shared" si="14"/>
        <v>0</v>
      </c>
      <c r="BC46" s="16" t="b">
        <f t="shared" si="14"/>
        <v>0</v>
      </c>
      <c r="BD46" s="16" t="b">
        <f t="shared" si="15"/>
        <v>0</v>
      </c>
      <c r="BE46" s="16" t="b">
        <f t="shared" si="15"/>
        <v>0</v>
      </c>
      <c r="BF46" s="16" t="b">
        <f t="shared" si="15"/>
        <v>0</v>
      </c>
      <c r="BG46" s="16" t="b">
        <f t="shared" si="15"/>
        <v>0</v>
      </c>
    </row>
    <row r="47" spans="5:59">
      <c r="E47" s="12" t="str">
        <f>IF(Calculations!A43=0,"",Calculations!A43)</f>
        <v/>
      </c>
      <c r="F47" s="13" t="str">
        <f>IF(Calculations!B43=0,"",Calculations!B43)</f>
        <v>Act 037</v>
      </c>
      <c r="G47" s="13" t="str">
        <f>_xlfn.XLOOKUP(F47,Activities[Activity],Activities[Owner],"")</f>
        <v>Richard Grayson</v>
      </c>
      <c r="H47" s="14">
        <f>IF(Calculations!C43=0,"",Calculations!C43)</f>
        <v>45017</v>
      </c>
      <c r="I47" s="14">
        <f>IF(Calculations!D43=0,"",Calculations!D43)</f>
        <v>45020</v>
      </c>
      <c r="J47" s="15">
        <f>_xlfn.XLOOKUP(F47,Activities[Activity],Activities[% Done],"")</f>
        <v>1</v>
      </c>
      <c r="K47" s="16">
        <f t="shared" si="3"/>
        <v>1</v>
      </c>
      <c r="L47" s="16" t="b">
        <f>AND($H47&lt;=L$2,$I47&gt;=L$2)</f>
        <v>0</v>
      </c>
      <c r="M47" s="16" t="b">
        <f>AND($H47&lt;=M$2,$I47&gt;=M$2)</f>
        <v>0</v>
      </c>
      <c r="N47" s="16" t="b">
        <f>AND($H47&lt;=N$2,$I47&gt;=N$2)</f>
        <v>0</v>
      </c>
      <c r="O47" s="16" t="b">
        <f t="shared" si="16"/>
        <v>0</v>
      </c>
      <c r="P47" s="16" t="b">
        <f t="shared" si="4"/>
        <v>0</v>
      </c>
      <c r="Q47" s="16" t="b">
        <f t="shared" si="4"/>
        <v>0</v>
      </c>
      <c r="R47" s="16" t="b">
        <f t="shared" si="4"/>
        <v>0</v>
      </c>
      <c r="S47" s="16" t="b">
        <f t="shared" si="4"/>
        <v>0</v>
      </c>
      <c r="T47" s="16" t="b">
        <f t="shared" si="5"/>
        <v>0</v>
      </c>
      <c r="U47" s="16" t="b">
        <f t="shared" si="5"/>
        <v>0</v>
      </c>
      <c r="V47" s="16" t="b">
        <f t="shared" si="5"/>
        <v>0</v>
      </c>
      <c r="W47" s="16" t="b">
        <f t="shared" si="5"/>
        <v>0</v>
      </c>
      <c r="X47" s="16" t="b">
        <f t="shared" si="6"/>
        <v>0</v>
      </c>
      <c r="Y47" s="16" t="b">
        <f t="shared" si="6"/>
        <v>0</v>
      </c>
      <c r="Z47" s="16" t="b">
        <f t="shared" si="6"/>
        <v>0</v>
      </c>
      <c r="AA47" s="16" t="b">
        <f t="shared" si="6"/>
        <v>0</v>
      </c>
      <c r="AB47" s="16" t="b">
        <f t="shared" si="9"/>
        <v>0</v>
      </c>
      <c r="AC47" s="16" t="b">
        <f t="shared" si="9"/>
        <v>0</v>
      </c>
      <c r="AD47" s="16" t="b">
        <f t="shared" si="9"/>
        <v>0</v>
      </c>
      <c r="AE47" s="16" t="b">
        <f t="shared" si="9"/>
        <v>0</v>
      </c>
      <c r="AF47" s="16" t="b">
        <f t="shared" si="10"/>
        <v>0</v>
      </c>
      <c r="AG47" s="16" t="b">
        <f t="shared" si="10"/>
        <v>0</v>
      </c>
      <c r="AH47" s="16" t="b">
        <f t="shared" si="10"/>
        <v>0</v>
      </c>
      <c r="AI47" s="16" t="b">
        <f t="shared" si="10"/>
        <v>0</v>
      </c>
      <c r="AJ47" s="16" t="b">
        <f t="shared" si="11"/>
        <v>0</v>
      </c>
      <c r="AK47" s="16" t="b">
        <f t="shared" si="11"/>
        <v>0</v>
      </c>
      <c r="AL47" s="16" t="b">
        <f t="shared" si="11"/>
        <v>0</v>
      </c>
      <c r="AM47" s="16" t="b">
        <f t="shared" si="11"/>
        <v>0</v>
      </c>
      <c r="AN47" s="16" t="b">
        <f t="shared" si="12"/>
        <v>0</v>
      </c>
      <c r="AO47" s="16" t="b">
        <f t="shared" si="12"/>
        <v>0</v>
      </c>
      <c r="AP47" s="16" t="b">
        <f t="shared" si="8"/>
        <v>0</v>
      </c>
      <c r="AQ47" s="16" t="b">
        <f t="shared" si="7"/>
        <v>0</v>
      </c>
      <c r="AR47" s="16" t="b">
        <f t="shared" si="7"/>
        <v>0</v>
      </c>
      <c r="AS47" s="16" t="b">
        <f t="shared" si="7"/>
        <v>0</v>
      </c>
      <c r="AT47" s="16" t="b">
        <f t="shared" si="7"/>
        <v>0</v>
      </c>
      <c r="AU47" s="16" t="b">
        <f t="shared" si="7"/>
        <v>0</v>
      </c>
      <c r="AV47" s="16" t="b">
        <f t="shared" si="13"/>
        <v>0</v>
      </c>
      <c r="AW47" s="16" t="b">
        <f t="shared" si="13"/>
        <v>0</v>
      </c>
      <c r="AX47" s="16" t="b">
        <f t="shared" si="13"/>
        <v>0</v>
      </c>
      <c r="AY47" s="16" t="b">
        <f t="shared" si="13"/>
        <v>0</v>
      </c>
      <c r="AZ47" s="16" t="b">
        <f t="shared" si="14"/>
        <v>0</v>
      </c>
      <c r="BA47" s="16" t="b">
        <f t="shared" si="14"/>
        <v>0</v>
      </c>
      <c r="BB47" s="16" t="b">
        <f t="shared" si="14"/>
        <v>0</v>
      </c>
      <c r="BC47" s="16" t="b">
        <f t="shared" si="14"/>
        <v>0</v>
      </c>
      <c r="BD47" s="16" t="b">
        <f t="shared" si="15"/>
        <v>0</v>
      </c>
      <c r="BE47" s="16" t="b">
        <f t="shared" si="15"/>
        <v>0</v>
      </c>
      <c r="BF47" s="16" t="b">
        <f t="shared" si="15"/>
        <v>0</v>
      </c>
      <c r="BG47" s="16" t="b">
        <f t="shared" si="15"/>
        <v>0</v>
      </c>
    </row>
    <row r="48" spans="5:59">
      <c r="E48" s="12" t="str">
        <f>IF(Calculations!A44=0,"",Calculations!A44)</f>
        <v/>
      </c>
      <c r="F48" s="13" t="str">
        <f>IF(Calculations!B44=0,"",Calculations!B44)</f>
        <v>Act 040</v>
      </c>
      <c r="G48" s="13" t="str">
        <f>_xlfn.XLOOKUP(F48,Activities[Activity],Activities[Owner],"")</f>
        <v>Lucius Fox</v>
      </c>
      <c r="H48" s="14">
        <f>IF(Calculations!C44=0,"",Calculations!C44)</f>
        <v>45019</v>
      </c>
      <c r="I48" s="14">
        <f>IF(Calculations!D44=0,"",Calculations!D44)</f>
        <v>45027</v>
      </c>
      <c r="J48" s="15">
        <f>_xlfn.XLOOKUP(F48,Activities[Activity],Activities[% Done],"")</f>
        <v>0.27</v>
      </c>
      <c r="K48" s="16">
        <f t="shared" si="3"/>
        <v>0.27</v>
      </c>
      <c r="L48" s="16" t="b">
        <f>AND($H48&lt;=L$2,$I48&gt;=L$2)</f>
        <v>0</v>
      </c>
      <c r="M48" s="16" t="b">
        <f>AND($H48&lt;=M$2,$I48&gt;=M$2)</f>
        <v>0</v>
      </c>
      <c r="N48" s="16" t="b">
        <f>AND($H48&lt;=N$2,$I48&gt;=N$2)</f>
        <v>0</v>
      </c>
      <c r="O48" s="16" t="b">
        <f t="shared" si="16"/>
        <v>0</v>
      </c>
      <c r="P48" s="16" t="b">
        <f t="shared" si="4"/>
        <v>0</v>
      </c>
      <c r="Q48" s="16" t="b">
        <f t="shared" si="4"/>
        <v>0</v>
      </c>
      <c r="R48" s="16" t="b">
        <f t="shared" si="4"/>
        <v>0</v>
      </c>
      <c r="S48" s="16" t="b">
        <f t="shared" si="4"/>
        <v>0</v>
      </c>
      <c r="T48" s="16" t="b">
        <f t="shared" si="5"/>
        <v>0</v>
      </c>
      <c r="U48" s="16" t="b">
        <f t="shared" si="5"/>
        <v>0</v>
      </c>
      <c r="V48" s="16" t="b">
        <f t="shared" si="5"/>
        <v>0</v>
      </c>
      <c r="W48" s="16" t="b">
        <f t="shared" si="5"/>
        <v>0</v>
      </c>
      <c r="X48" s="16" t="b">
        <f t="shared" si="6"/>
        <v>0</v>
      </c>
      <c r="Y48" s="16" t="b">
        <f t="shared" si="6"/>
        <v>0</v>
      </c>
      <c r="Z48" s="16" t="b">
        <f t="shared" si="6"/>
        <v>0</v>
      </c>
      <c r="AA48" s="16" t="b">
        <f t="shared" si="6"/>
        <v>0</v>
      </c>
      <c r="AB48" s="16" t="b">
        <f t="shared" si="9"/>
        <v>0</v>
      </c>
      <c r="AC48" s="16" t="b">
        <f t="shared" si="9"/>
        <v>0</v>
      </c>
      <c r="AD48" s="16" t="b">
        <f t="shared" si="9"/>
        <v>0</v>
      </c>
      <c r="AE48" s="16" t="b">
        <f t="shared" si="9"/>
        <v>0</v>
      </c>
      <c r="AF48" s="16" t="b">
        <f t="shared" si="10"/>
        <v>0</v>
      </c>
      <c r="AG48" s="16" t="b">
        <f t="shared" si="10"/>
        <v>0</v>
      </c>
      <c r="AH48" s="16" t="b">
        <f t="shared" si="10"/>
        <v>0</v>
      </c>
      <c r="AI48" s="16" t="b">
        <f t="shared" si="10"/>
        <v>0</v>
      </c>
      <c r="AJ48" s="16" t="b">
        <f t="shared" si="11"/>
        <v>0</v>
      </c>
      <c r="AK48" s="16" t="b">
        <f t="shared" si="11"/>
        <v>0</v>
      </c>
      <c r="AL48" s="16" t="b">
        <f t="shared" si="11"/>
        <v>0</v>
      </c>
      <c r="AM48" s="16" t="b">
        <f t="shared" si="11"/>
        <v>0</v>
      </c>
      <c r="AN48" s="16" t="b">
        <f t="shared" si="12"/>
        <v>0</v>
      </c>
      <c r="AO48" s="16" t="b">
        <f t="shared" si="12"/>
        <v>0</v>
      </c>
      <c r="AP48" s="16" t="b">
        <f t="shared" si="8"/>
        <v>0</v>
      </c>
      <c r="AQ48" s="16" t="b">
        <f t="shared" si="7"/>
        <v>0</v>
      </c>
      <c r="AR48" s="16" t="b">
        <f t="shared" si="7"/>
        <v>0</v>
      </c>
      <c r="AS48" s="16" t="b">
        <f t="shared" si="7"/>
        <v>0</v>
      </c>
      <c r="AT48" s="16" t="b">
        <f t="shared" si="7"/>
        <v>0</v>
      </c>
      <c r="AU48" s="16" t="b">
        <f t="shared" ref="AU48:AX110" si="17">AND($H48&lt;=AU$2,$I48&gt;=AU$2)</f>
        <v>0</v>
      </c>
      <c r="AV48" s="16" t="b">
        <f t="shared" si="13"/>
        <v>0</v>
      </c>
      <c r="AW48" s="16" t="b">
        <f t="shared" si="13"/>
        <v>0</v>
      </c>
      <c r="AX48" s="16" t="b">
        <f t="shared" si="13"/>
        <v>0</v>
      </c>
      <c r="AY48" s="16" t="b">
        <f t="shared" si="13"/>
        <v>0</v>
      </c>
      <c r="AZ48" s="16" t="b">
        <f t="shared" si="14"/>
        <v>0</v>
      </c>
      <c r="BA48" s="16" t="b">
        <f t="shared" si="14"/>
        <v>0</v>
      </c>
      <c r="BB48" s="16" t="b">
        <f t="shared" si="14"/>
        <v>0</v>
      </c>
      <c r="BC48" s="16" t="b">
        <f t="shared" si="14"/>
        <v>0</v>
      </c>
      <c r="BD48" s="16" t="b">
        <f t="shared" si="15"/>
        <v>0</v>
      </c>
      <c r="BE48" s="16" t="b">
        <f t="shared" si="15"/>
        <v>0</v>
      </c>
      <c r="BF48" s="16" t="b">
        <f t="shared" si="15"/>
        <v>0</v>
      </c>
      <c r="BG48" s="16" t="b">
        <f t="shared" si="15"/>
        <v>0</v>
      </c>
    </row>
    <row r="49" spans="5:59">
      <c r="E49" s="12" t="str">
        <f>IF(Calculations!A45=0,"",Calculations!A45)</f>
        <v/>
      </c>
      <c r="F49" s="13" t="str">
        <f>IF(Calculations!B45=0,"",Calculations!B45)</f>
        <v>Act 043</v>
      </c>
      <c r="G49" s="13" t="str">
        <f>_xlfn.XLOOKUP(F49,Activities[Activity],Activities[Owner],"")</f>
        <v>Barbara Gordon</v>
      </c>
      <c r="H49" s="14">
        <f>IF(Calculations!C45=0,"",Calculations!C45)</f>
        <v>45021</v>
      </c>
      <c r="I49" s="14">
        <f>IF(Calculations!D45=0,"",Calculations!D45)</f>
        <v>45027</v>
      </c>
      <c r="J49" s="15">
        <f>_xlfn.XLOOKUP(F49,Activities[Activity],Activities[% Done],"")</f>
        <v>0.84</v>
      </c>
      <c r="K49" s="16">
        <f t="shared" si="3"/>
        <v>0.84</v>
      </c>
      <c r="L49" s="16" t="b">
        <f>AND($H49&lt;=L$2,$I49&gt;=L$2)</f>
        <v>0</v>
      </c>
      <c r="M49" s="16" t="b">
        <f>AND($H49&lt;=M$2,$I49&gt;=M$2)</f>
        <v>0</v>
      </c>
      <c r="N49" s="16" t="b">
        <f>AND($H49&lt;=N$2,$I49&gt;=N$2)</f>
        <v>0</v>
      </c>
      <c r="O49" s="16" t="b">
        <f t="shared" si="16"/>
        <v>0</v>
      </c>
      <c r="P49" s="16" t="b">
        <f t="shared" si="4"/>
        <v>0</v>
      </c>
      <c r="Q49" s="16" t="b">
        <f t="shared" si="4"/>
        <v>0</v>
      </c>
      <c r="R49" s="16" t="b">
        <f t="shared" si="4"/>
        <v>0</v>
      </c>
      <c r="S49" s="16" t="b">
        <f t="shared" si="4"/>
        <v>0</v>
      </c>
      <c r="T49" s="16" t="b">
        <f t="shared" si="5"/>
        <v>0</v>
      </c>
      <c r="U49" s="16" t="b">
        <f t="shared" si="5"/>
        <v>0</v>
      </c>
      <c r="V49" s="16" t="b">
        <f t="shared" si="5"/>
        <v>0</v>
      </c>
      <c r="W49" s="16" t="b">
        <f t="shared" si="5"/>
        <v>0</v>
      </c>
      <c r="X49" s="16" t="b">
        <f t="shared" si="6"/>
        <v>0</v>
      </c>
      <c r="Y49" s="16" t="b">
        <f t="shared" si="6"/>
        <v>0</v>
      </c>
      <c r="Z49" s="16" t="b">
        <f t="shared" si="6"/>
        <v>0</v>
      </c>
      <c r="AA49" s="16" t="b">
        <f t="shared" si="6"/>
        <v>0</v>
      </c>
      <c r="AB49" s="16" t="b">
        <f t="shared" si="9"/>
        <v>0</v>
      </c>
      <c r="AC49" s="16" t="b">
        <f t="shared" si="9"/>
        <v>0</v>
      </c>
      <c r="AD49" s="16" t="b">
        <f t="shared" si="9"/>
        <v>0</v>
      </c>
      <c r="AE49" s="16" t="b">
        <f t="shared" si="9"/>
        <v>0</v>
      </c>
      <c r="AF49" s="16" t="b">
        <f t="shared" si="10"/>
        <v>0</v>
      </c>
      <c r="AG49" s="16" t="b">
        <f t="shared" si="10"/>
        <v>0</v>
      </c>
      <c r="AH49" s="16" t="b">
        <f t="shared" si="10"/>
        <v>0</v>
      </c>
      <c r="AI49" s="16" t="b">
        <f t="shared" si="10"/>
        <v>0</v>
      </c>
      <c r="AJ49" s="16" t="b">
        <f t="shared" si="11"/>
        <v>0</v>
      </c>
      <c r="AK49" s="16" t="b">
        <f t="shared" si="11"/>
        <v>0</v>
      </c>
      <c r="AL49" s="16" t="b">
        <f t="shared" si="11"/>
        <v>0</v>
      </c>
      <c r="AM49" s="16" t="b">
        <f t="shared" si="11"/>
        <v>0</v>
      </c>
      <c r="AN49" s="16" t="b">
        <f t="shared" si="12"/>
        <v>0</v>
      </c>
      <c r="AO49" s="16" t="b">
        <f t="shared" si="12"/>
        <v>0</v>
      </c>
      <c r="AP49" s="16" t="b">
        <f t="shared" si="8"/>
        <v>0</v>
      </c>
      <c r="AQ49" s="16" t="b">
        <f t="shared" si="7"/>
        <v>0</v>
      </c>
      <c r="AR49" s="16" t="b">
        <f t="shared" si="7"/>
        <v>0</v>
      </c>
      <c r="AS49" s="16" t="b">
        <f t="shared" si="7"/>
        <v>0</v>
      </c>
      <c r="AT49" s="16" t="b">
        <f t="shared" si="7"/>
        <v>0</v>
      </c>
      <c r="AU49" s="16" t="b">
        <f t="shared" si="17"/>
        <v>0</v>
      </c>
      <c r="AV49" s="16" t="b">
        <f t="shared" si="13"/>
        <v>0</v>
      </c>
      <c r="AW49" s="16" t="b">
        <f t="shared" si="13"/>
        <v>0</v>
      </c>
      <c r="AX49" s="16" t="b">
        <f t="shared" si="13"/>
        <v>0</v>
      </c>
      <c r="AY49" s="16" t="b">
        <f t="shared" si="13"/>
        <v>0</v>
      </c>
      <c r="AZ49" s="16" t="b">
        <f t="shared" si="14"/>
        <v>0</v>
      </c>
      <c r="BA49" s="16" t="b">
        <f t="shared" si="14"/>
        <v>0</v>
      </c>
      <c r="BB49" s="16" t="b">
        <f t="shared" si="14"/>
        <v>0</v>
      </c>
      <c r="BC49" s="16" t="b">
        <f t="shared" si="14"/>
        <v>0</v>
      </c>
      <c r="BD49" s="16" t="b">
        <f t="shared" si="15"/>
        <v>0</v>
      </c>
      <c r="BE49" s="16" t="b">
        <f t="shared" si="15"/>
        <v>0</v>
      </c>
      <c r="BF49" s="16" t="b">
        <f t="shared" si="15"/>
        <v>0</v>
      </c>
      <c r="BG49" s="16" t="b">
        <f t="shared" si="15"/>
        <v>0</v>
      </c>
    </row>
    <row r="50" spans="5:59">
      <c r="E50" s="12" t="str">
        <f>IF(Calculations!A46=0,"",Calculations!A46)</f>
        <v/>
      </c>
      <c r="F50" s="13" t="str">
        <f>IF(Calculations!B46=0,"",Calculations!B46)</f>
        <v>Act 056</v>
      </c>
      <c r="G50" s="13" t="str">
        <f>_xlfn.XLOOKUP(F50,Activities[Activity],Activities[Owner],"")</f>
        <v>Joker</v>
      </c>
      <c r="H50" s="14">
        <f>IF(Calculations!C46=0,"",Calculations!C46)</f>
        <v>45041</v>
      </c>
      <c r="I50" s="14">
        <f>IF(Calculations!D46=0,"",Calculations!D46)</f>
        <v>45045</v>
      </c>
      <c r="J50" s="15">
        <f>_xlfn.XLOOKUP(F50,Activities[Activity],Activities[% Done],"")</f>
        <v>0.96</v>
      </c>
      <c r="K50" s="16">
        <f t="shared" si="3"/>
        <v>0.96</v>
      </c>
      <c r="L50" s="16" t="b">
        <f>AND($H50&lt;=L$2,$I50&gt;=L$2)</f>
        <v>0</v>
      </c>
      <c r="M50" s="16" t="b">
        <f>AND($H50&lt;=M$2,$I50&gt;=M$2)</f>
        <v>0</v>
      </c>
      <c r="N50" s="16" t="b">
        <f>AND($H50&lt;=N$2,$I50&gt;=N$2)</f>
        <v>0</v>
      </c>
      <c r="O50" s="16" t="b">
        <f t="shared" si="16"/>
        <v>0</v>
      </c>
      <c r="P50" s="16" t="b">
        <f t="shared" si="4"/>
        <v>0</v>
      </c>
      <c r="Q50" s="16" t="b">
        <f t="shared" si="4"/>
        <v>0</v>
      </c>
      <c r="R50" s="16" t="b">
        <f t="shared" si="4"/>
        <v>1</v>
      </c>
      <c r="S50" s="16" t="b">
        <f t="shared" si="4"/>
        <v>1</v>
      </c>
      <c r="T50" s="16" t="b">
        <f t="shared" si="5"/>
        <v>1</v>
      </c>
      <c r="U50" s="16" t="b">
        <f t="shared" si="5"/>
        <v>1</v>
      </c>
      <c r="V50" s="16" t="b">
        <f t="shared" si="5"/>
        <v>0</v>
      </c>
      <c r="W50" s="16" t="b">
        <f t="shared" si="5"/>
        <v>0</v>
      </c>
      <c r="X50" s="16" t="b">
        <f t="shared" si="6"/>
        <v>0</v>
      </c>
      <c r="Y50" s="16" t="b">
        <f t="shared" si="6"/>
        <v>0</v>
      </c>
      <c r="Z50" s="16" t="b">
        <f t="shared" si="6"/>
        <v>0</v>
      </c>
      <c r="AA50" s="16" t="b">
        <f t="shared" si="6"/>
        <v>0</v>
      </c>
      <c r="AB50" s="16" t="b">
        <f t="shared" si="9"/>
        <v>0</v>
      </c>
      <c r="AC50" s="16" t="b">
        <f t="shared" si="9"/>
        <v>0</v>
      </c>
      <c r="AD50" s="16" t="b">
        <f t="shared" si="9"/>
        <v>0</v>
      </c>
      <c r="AE50" s="16" t="b">
        <f t="shared" si="9"/>
        <v>0</v>
      </c>
      <c r="AF50" s="16" t="b">
        <f t="shared" si="10"/>
        <v>0</v>
      </c>
      <c r="AG50" s="16" t="b">
        <f t="shared" si="10"/>
        <v>0</v>
      </c>
      <c r="AH50" s="16" t="b">
        <f t="shared" si="10"/>
        <v>0</v>
      </c>
      <c r="AI50" s="16" t="b">
        <f t="shared" si="10"/>
        <v>0</v>
      </c>
      <c r="AJ50" s="16" t="b">
        <f t="shared" si="11"/>
        <v>0</v>
      </c>
      <c r="AK50" s="16" t="b">
        <f t="shared" si="11"/>
        <v>0</v>
      </c>
      <c r="AL50" s="16" t="b">
        <f t="shared" si="11"/>
        <v>0</v>
      </c>
      <c r="AM50" s="16" t="b">
        <f t="shared" si="11"/>
        <v>0</v>
      </c>
      <c r="AN50" s="16" t="b">
        <f t="shared" si="12"/>
        <v>0</v>
      </c>
      <c r="AO50" s="16" t="b">
        <f t="shared" si="12"/>
        <v>0</v>
      </c>
      <c r="AP50" s="16" t="b">
        <f t="shared" si="8"/>
        <v>0</v>
      </c>
      <c r="AQ50" s="16" t="b">
        <f t="shared" si="7"/>
        <v>0</v>
      </c>
      <c r="AR50" s="16" t="b">
        <f t="shared" si="7"/>
        <v>0</v>
      </c>
      <c r="AS50" s="16" t="b">
        <f t="shared" si="7"/>
        <v>0</v>
      </c>
      <c r="AT50" s="16" t="b">
        <f t="shared" si="7"/>
        <v>0</v>
      </c>
      <c r="AU50" s="16" t="b">
        <f t="shared" si="17"/>
        <v>0</v>
      </c>
      <c r="AV50" s="16" t="b">
        <f t="shared" si="13"/>
        <v>0</v>
      </c>
      <c r="AW50" s="16" t="b">
        <f t="shared" si="13"/>
        <v>0</v>
      </c>
      <c r="AX50" s="16" t="b">
        <f t="shared" si="13"/>
        <v>0</v>
      </c>
      <c r="AY50" s="16" t="b">
        <f t="shared" si="13"/>
        <v>0</v>
      </c>
      <c r="AZ50" s="16" t="b">
        <f t="shared" si="14"/>
        <v>0</v>
      </c>
      <c r="BA50" s="16" t="b">
        <f t="shared" si="14"/>
        <v>0</v>
      </c>
      <c r="BB50" s="16" t="b">
        <f t="shared" si="14"/>
        <v>0</v>
      </c>
      <c r="BC50" s="16" t="b">
        <f t="shared" si="14"/>
        <v>0</v>
      </c>
      <c r="BD50" s="16" t="b">
        <f t="shared" si="15"/>
        <v>0</v>
      </c>
      <c r="BE50" s="16" t="b">
        <f t="shared" si="15"/>
        <v>0</v>
      </c>
      <c r="BF50" s="16" t="b">
        <f t="shared" si="15"/>
        <v>0</v>
      </c>
      <c r="BG50" s="16" t="b">
        <f t="shared" si="15"/>
        <v>0</v>
      </c>
    </row>
    <row r="51" spans="5:59">
      <c r="E51" s="12" t="str">
        <f>IF(Calculations!A47=0,"",Calculations!A47)</f>
        <v/>
      </c>
      <c r="F51" s="13" t="str">
        <f>IF(Calculations!B47=0,"",Calculations!B47)</f>
        <v>Act 067</v>
      </c>
      <c r="G51" s="13" t="str">
        <f>_xlfn.XLOOKUP(F51,Activities[Activity],Activities[Owner],"")</f>
        <v>Barbara Gordon</v>
      </c>
      <c r="H51" s="14">
        <f>IF(Calculations!C47=0,"",Calculations!C47)</f>
        <v>45048</v>
      </c>
      <c r="I51" s="14">
        <f>IF(Calculations!D47=0,"",Calculations!D47)</f>
        <v>45056</v>
      </c>
      <c r="J51" s="15">
        <f>_xlfn.XLOOKUP(F51,Activities[Activity],Activities[% Done],"")</f>
        <v>0</v>
      </c>
      <c r="K51" s="16">
        <f t="shared" si="3"/>
        <v>0</v>
      </c>
      <c r="L51" s="16" t="b">
        <f>AND($H51&lt;=L$2,$I51&gt;=L$2)</f>
        <v>0</v>
      </c>
      <c r="M51" s="16" t="b">
        <f>AND($H51&lt;=M$2,$I51&gt;=M$2)</f>
        <v>0</v>
      </c>
      <c r="N51" s="16" t="b">
        <f>AND($H51&lt;=N$2,$I51&gt;=N$2)</f>
        <v>0</v>
      </c>
      <c r="O51" s="16" t="b">
        <f t="shared" si="16"/>
        <v>0</v>
      </c>
      <c r="P51" s="16" t="b">
        <f t="shared" si="4"/>
        <v>0</v>
      </c>
      <c r="Q51" s="16" t="b">
        <f t="shared" si="4"/>
        <v>0</v>
      </c>
      <c r="R51" s="16" t="b">
        <f t="shared" si="4"/>
        <v>0</v>
      </c>
      <c r="S51" s="16" t="b">
        <f t="shared" si="4"/>
        <v>0</v>
      </c>
      <c r="T51" s="16" t="b">
        <f t="shared" si="5"/>
        <v>0</v>
      </c>
      <c r="U51" s="16" t="b">
        <f t="shared" si="5"/>
        <v>0</v>
      </c>
      <c r="V51" s="16" t="b">
        <f t="shared" si="5"/>
        <v>0</v>
      </c>
      <c r="W51" s="16" t="b">
        <f t="shared" si="5"/>
        <v>1</v>
      </c>
      <c r="X51" s="16" t="b">
        <f t="shared" si="6"/>
        <v>1</v>
      </c>
      <c r="Y51" s="16" t="b">
        <f t="shared" si="6"/>
        <v>1</v>
      </c>
      <c r="Z51" s="16" t="b">
        <f t="shared" si="6"/>
        <v>1</v>
      </c>
      <c r="AA51" s="16" t="b">
        <f t="shared" si="6"/>
        <v>1</v>
      </c>
      <c r="AB51" s="16" t="b">
        <f t="shared" si="9"/>
        <v>1</v>
      </c>
      <c r="AC51" s="16" t="b">
        <f t="shared" si="9"/>
        <v>1</v>
      </c>
      <c r="AD51" s="16" t="b">
        <f t="shared" si="9"/>
        <v>0</v>
      </c>
      <c r="AE51" s="16" t="b">
        <f t="shared" si="9"/>
        <v>0</v>
      </c>
      <c r="AF51" s="16" t="b">
        <f t="shared" si="10"/>
        <v>0</v>
      </c>
      <c r="AG51" s="16" t="b">
        <f t="shared" si="10"/>
        <v>0</v>
      </c>
      <c r="AH51" s="16" t="b">
        <f t="shared" si="10"/>
        <v>0</v>
      </c>
      <c r="AI51" s="16" t="b">
        <f t="shared" si="10"/>
        <v>0</v>
      </c>
      <c r="AJ51" s="16" t="b">
        <f t="shared" si="11"/>
        <v>0</v>
      </c>
      <c r="AK51" s="16" t="b">
        <f t="shared" si="11"/>
        <v>0</v>
      </c>
      <c r="AL51" s="16" t="b">
        <f t="shared" si="11"/>
        <v>0</v>
      </c>
      <c r="AM51" s="16" t="b">
        <f t="shared" si="11"/>
        <v>0</v>
      </c>
      <c r="AN51" s="16" t="b">
        <f t="shared" si="12"/>
        <v>0</v>
      </c>
      <c r="AO51" s="16" t="b">
        <f t="shared" si="12"/>
        <v>0</v>
      </c>
      <c r="AP51" s="16" t="b">
        <f t="shared" si="8"/>
        <v>0</v>
      </c>
      <c r="AQ51" s="16" t="b">
        <f t="shared" si="7"/>
        <v>0</v>
      </c>
      <c r="AR51" s="16" t="b">
        <f t="shared" si="7"/>
        <v>0</v>
      </c>
      <c r="AS51" s="16" t="b">
        <f t="shared" si="7"/>
        <v>0</v>
      </c>
      <c r="AT51" s="16" t="b">
        <f t="shared" si="7"/>
        <v>0</v>
      </c>
      <c r="AU51" s="16" t="b">
        <f t="shared" si="17"/>
        <v>0</v>
      </c>
      <c r="AV51" s="16" t="b">
        <f t="shared" si="13"/>
        <v>0</v>
      </c>
      <c r="AW51" s="16" t="b">
        <f t="shared" si="13"/>
        <v>0</v>
      </c>
      <c r="AX51" s="16" t="b">
        <f t="shared" si="13"/>
        <v>0</v>
      </c>
      <c r="AY51" s="16" t="b">
        <f t="shared" si="13"/>
        <v>0</v>
      </c>
      <c r="AZ51" s="16" t="b">
        <f t="shared" si="14"/>
        <v>0</v>
      </c>
      <c r="BA51" s="16" t="b">
        <f t="shared" si="14"/>
        <v>0</v>
      </c>
      <c r="BB51" s="16" t="b">
        <f t="shared" si="14"/>
        <v>0</v>
      </c>
      <c r="BC51" s="16" t="b">
        <f t="shared" si="14"/>
        <v>0</v>
      </c>
      <c r="BD51" s="16" t="b">
        <f t="shared" si="15"/>
        <v>0</v>
      </c>
      <c r="BE51" s="16" t="b">
        <f t="shared" si="15"/>
        <v>0</v>
      </c>
      <c r="BF51" s="16" t="b">
        <f t="shared" si="15"/>
        <v>0</v>
      </c>
      <c r="BG51" s="16" t="b">
        <f t="shared" si="15"/>
        <v>0</v>
      </c>
    </row>
    <row r="52" spans="5:59">
      <c r="E52" s="12" t="str">
        <f>IF(Calculations!A48=0,"",Calculations!A48)</f>
        <v/>
      </c>
      <c r="F52" s="13" t="str">
        <f>IF(Calculations!B48=0,"",Calculations!B48)</f>
        <v>Act 072</v>
      </c>
      <c r="G52" s="13" t="str">
        <f>_xlfn.XLOOKUP(F52,Activities[Activity],Activities[Owner],"")</f>
        <v>Richard Grayson</v>
      </c>
      <c r="H52" s="14">
        <f>IF(Calculations!C48=0,"",Calculations!C48)</f>
        <v>45053</v>
      </c>
      <c r="I52" s="14">
        <f>IF(Calculations!D48=0,"",Calculations!D48)</f>
        <v>45059</v>
      </c>
      <c r="J52" s="15">
        <f>_xlfn.XLOOKUP(F52,Activities[Activity],Activities[% Done],"")</f>
        <v>0</v>
      </c>
      <c r="K52" s="16">
        <f t="shared" si="3"/>
        <v>0</v>
      </c>
      <c r="L52" s="16" t="b">
        <f>AND($H52&lt;=L$2,$I52&gt;=L$2)</f>
        <v>0</v>
      </c>
      <c r="M52" s="16" t="b">
        <f>AND($H52&lt;=M$2,$I52&gt;=M$2)</f>
        <v>0</v>
      </c>
      <c r="N52" s="16" t="b">
        <f>AND($H52&lt;=N$2,$I52&gt;=N$2)</f>
        <v>0</v>
      </c>
      <c r="O52" s="16" t="b">
        <f t="shared" si="16"/>
        <v>0</v>
      </c>
      <c r="P52" s="16" t="b">
        <f t="shared" si="4"/>
        <v>0</v>
      </c>
      <c r="Q52" s="16" t="b">
        <f t="shared" si="4"/>
        <v>0</v>
      </c>
      <c r="R52" s="16" t="b">
        <f t="shared" si="4"/>
        <v>0</v>
      </c>
      <c r="S52" s="16" t="b">
        <f t="shared" si="4"/>
        <v>0</v>
      </c>
      <c r="T52" s="16" t="b">
        <f t="shared" si="5"/>
        <v>0</v>
      </c>
      <c r="U52" s="16" t="b">
        <f t="shared" si="5"/>
        <v>0</v>
      </c>
      <c r="V52" s="16" t="b">
        <f t="shared" si="5"/>
        <v>0</v>
      </c>
      <c r="W52" s="16" t="b">
        <f t="shared" si="5"/>
        <v>0</v>
      </c>
      <c r="X52" s="16" t="b">
        <f t="shared" si="6"/>
        <v>0</v>
      </c>
      <c r="Y52" s="16" t="b">
        <f t="shared" si="6"/>
        <v>0</v>
      </c>
      <c r="Z52" s="16" t="b">
        <f t="shared" si="6"/>
        <v>0</v>
      </c>
      <c r="AA52" s="16" t="b">
        <f t="shared" si="6"/>
        <v>1</v>
      </c>
      <c r="AB52" s="16" t="b">
        <f t="shared" si="9"/>
        <v>1</v>
      </c>
      <c r="AC52" s="16" t="b">
        <f t="shared" si="9"/>
        <v>1</v>
      </c>
      <c r="AD52" s="16" t="b">
        <f t="shared" si="9"/>
        <v>1</v>
      </c>
      <c r="AE52" s="16" t="b">
        <f t="shared" si="9"/>
        <v>1</v>
      </c>
      <c r="AF52" s="16" t="b">
        <f t="shared" si="10"/>
        <v>0</v>
      </c>
      <c r="AG52" s="16" t="b">
        <f t="shared" si="10"/>
        <v>0</v>
      </c>
      <c r="AH52" s="16" t="b">
        <f t="shared" si="10"/>
        <v>0</v>
      </c>
      <c r="AI52" s="16" t="b">
        <f t="shared" si="10"/>
        <v>0</v>
      </c>
      <c r="AJ52" s="16" t="b">
        <f t="shared" si="11"/>
        <v>0</v>
      </c>
      <c r="AK52" s="16" t="b">
        <f t="shared" si="11"/>
        <v>0</v>
      </c>
      <c r="AL52" s="16" t="b">
        <f t="shared" si="11"/>
        <v>0</v>
      </c>
      <c r="AM52" s="16" t="b">
        <f t="shared" si="11"/>
        <v>0</v>
      </c>
      <c r="AN52" s="16" t="b">
        <f t="shared" si="12"/>
        <v>0</v>
      </c>
      <c r="AO52" s="16" t="b">
        <f t="shared" si="12"/>
        <v>0</v>
      </c>
      <c r="AP52" s="16" t="b">
        <f t="shared" si="8"/>
        <v>0</v>
      </c>
      <c r="AQ52" s="16" t="b">
        <f t="shared" si="7"/>
        <v>0</v>
      </c>
      <c r="AR52" s="16" t="b">
        <f t="shared" si="7"/>
        <v>0</v>
      </c>
      <c r="AS52" s="16" t="b">
        <f t="shared" si="7"/>
        <v>0</v>
      </c>
      <c r="AT52" s="16" t="b">
        <f t="shared" si="7"/>
        <v>0</v>
      </c>
      <c r="AU52" s="16" t="b">
        <f t="shared" si="17"/>
        <v>0</v>
      </c>
      <c r="AV52" s="16" t="b">
        <f t="shared" si="13"/>
        <v>0</v>
      </c>
      <c r="AW52" s="16" t="b">
        <f t="shared" si="13"/>
        <v>0</v>
      </c>
      <c r="AX52" s="16" t="b">
        <f t="shared" si="13"/>
        <v>0</v>
      </c>
      <c r="AY52" s="16" t="b">
        <f t="shared" si="13"/>
        <v>0</v>
      </c>
      <c r="AZ52" s="16" t="b">
        <f t="shared" si="14"/>
        <v>0</v>
      </c>
      <c r="BA52" s="16" t="b">
        <f t="shared" si="14"/>
        <v>0</v>
      </c>
      <c r="BB52" s="16" t="b">
        <f t="shared" si="14"/>
        <v>0</v>
      </c>
      <c r="BC52" s="16" t="b">
        <f t="shared" si="14"/>
        <v>0</v>
      </c>
      <c r="BD52" s="16" t="b">
        <f t="shared" si="15"/>
        <v>0</v>
      </c>
      <c r="BE52" s="16" t="b">
        <f t="shared" si="15"/>
        <v>0</v>
      </c>
      <c r="BF52" s="16" t="b">
        <f t="shared" si="15"/>
        <v>0</v>
      </c>
      <c r="BG52" s="16" t="b">
        <f t="shared" si="15"/>
        <v>0</v>
      </c>
    </row>
    <row r="53" spans="5:59">
      <c r="E53" s="12" t="str">
        <f>IF(Calculations!A49=0,"",Calculations!A49)</f>
        <v/>
      </c>
      <c r="F53" s="13" t="str">
        <f>IF(Calculations!B49=0,"",Calculations!B49)</f>
        <v>Act 090</v>
      </c>
      <c r="G53" s="13" t="str">
        <f>_xlfn.XLOOKUP(F53,Activities[Activity],Activities[Owner],"")</f>
        <v>Barbara Gordon</v>
      </c>
      <c r="H53" s="14">
        <f>IF(Calculations!C49=0,"",Calculations!C49)</f>
        <v>45069</v>
      </c>
      <c r="I53" s="14">
        <f>IF(Calculations!D49=0,"",Calculations!D49)</f>
        <v>45074</v>
      </c>
      <c r="J53" s="15">
        <f>_xlfn.XLOOKUP(F53,Activities[Activity],Activities[% Done],"")</f>
        <v>0</v>
      </c>
      <c r="K53" s="16">
        <f t="shared" si="3"/>
        <v>0</v>
      </c>
      <c r="L53" s="16" t="b">
        <f>AND($H53&lt;=L$2,$I53&gt;=L$2)</f>
        <v>0</v>
      </c>
      <c r="M53" s="16" t="b">
        <f>AND($H53&lt;=M$2,$I53&gt;=M$2)</f>
        <v>0</v>
      </c>
      <c r="N53" s="16" t="b">
        <f>AND($H53&lt;=N$2,$I53&gt;=N$2)</f>
        <v>0</v>
      </c>
      <c r="O53" s="16" t="b">
        <f t="shared" si="16"/>
        <v>0</v>
      </c>
      <c r="P53" s="16" t="b">
        <f t="shared" si="4"/>
        <v>0</v>
      </c>
      <c r="Q53" s="16" t="b">
        <f t="shared" si="4"/>
        <v>0</v>
      </c>
      <c r="R53" s="16" t="b">
        <f t="shared" si="4"/>
        <v>0</v>
      </c>
      <c r="S53" s="16" t="b">
        <f t="shared" si="4"/>
        <v>0</v>
      </c>
      <c r="T53" s="16" t="b">
        <f t="shared" si="5"/>
        <v>0</v>
      </c>
      <c r="U53" s="16" t="b">
        <f t="shared" si="5"/>
        <v>0</v>
      </c>
      <c r="V53" s="16" t="b">
        <f t="shared" si="5"/>
        <v>0</v>
      </c>
      <c r="W53" s="16" t="b">
        <f t="shared" si="5"/>
        <v>0</v>
      </c>
      <c r="X53" s="16" t="b">
        <f t="shared" si="6"/>
        <v>0</v>
      </c>
      <c r="Y53" s="16" t="b">
        <f t="shared" si="6"/>
        <v>0</v>
      </c>
      <c r="Z53" s="16" t="b">
        <f t="shared" si="6"/>
        <v>0</v>
      </c>
      <c r="AA53" s="16" t="b">
        <f t="shared" si="6"/>
        <v>0</v>
      </c>
      <c r="AB53" s="16" t="b">
        <f t="shared" si="9"/>
        <v>0</v>
      </c>
      <c r="AC53" s="16" t="b">
        <f t="shared" si="9"/>
        <v>0</v>
      </c>
      <c r="AD53" s="16" t="b">
        <f t="shared" si="9"/>
        <v>0</v>
      </c>
      <c r="AE53" s="16" t="b">
        <f t="shared" si="9"/>
        <v>0</v>
      </c>
      <c r="AF53" s="16" t="b">
        <f t="shared" si="10"/>
        <v>0</v>
      </c>
      <c r="AG53" s="16" t="b">
        <f t="shared" si="10"/>
        <v>0</v>
      </c>
      <c r="AH53" s="16" t="b">
        <f t="shared" si="10"/>
        <v>0</v>
      </c>
      <c r="AI53" s="16" t="b">
        <f t="shared" si="10"/>
        <v>0</v>
      </c>
      <c r="AJ53" s="16" t="b">
        <f t="shared" si="11"/>
        <v>0</v>
      </c>
      <c r="AK53" s="16" t="b">
        <f t="shared" si="11"/>
        <v>0</v>
      </c>
      <c r="AL53" s="16" t="b">
        <f t="shared" si="11"/>
        <v>1</v>
      </c>
      <c r="AM53" s="16" t="b">
        <f t="shared" si="11"/>
        <v>1</v>
      </c>
      <c r="AN53" s="16" t="b">
        <f t="shared" si="12"/>
        <v>1</v>
      </c>
      <c r="AO53" s="16" t="b">
        <f t="shared" si="12"/>
        <v>1</v>
      </c>
      <c r="AP53" s="16" t="b">
        <f t="shared" si="8"/>
        <v>0</v>
      </c>
      <c r="AQ53" s="16" t="b">
        <f t="shared" si="7"/>
        <v>0</v>
      </c>
      <c r="AR53" s="16" t="b">
        <f t="shared" si="7"/>
        <v>0</v>
      </c>
      <c r="AS53" s="16" t="b">
        <f t="shared" si="7"/>
        <v>0</v>
      </c>
      <c r="AT53" s="16" t="b">
        <f t="shared" si="7"/>
        <v>0</v>
      </c>
      <c r="AU53" s="16" t="b">
        <f t="shared" si="17"/>
        <v>0</v>
      </c>
      <c r="AV53" s="16" t="b">
        <f t="shared" si="13"/>
        <v>0</v>
      </c>
      <c r="AW53" s="16" t="b">
        <f t="shared" si="13"/>
        <v>0</v>
      </c>
      <c r="AX53" s="16" t="b">
        <f t="shared" si="13"/>
        <v>0</v>
      </c>
      <c r="AY53" s="16" t="b">
        <f t="shared" si="13"/>
        <v>0</v>
      </c>
      <c r="AZ53" s="16" t="b">
        <f t="shared" si="14"/>
        <v>0</v>
      </c>
      <c r="BA53" s="16" t="b">
        <f t="shared" si="14"/>
        <v>0</v>
      </c>
      <c r="BB53" s="16" t="b">
        <f t="shared" si="14"/>
        <v>0</v>
      </c>
      <c r="BC53" s="16" t="b">
        <f t="shared" si="14"/>
        <v>0</v>
      </c>
      <c r="BD53" s="16" t="b">
        <f t="shared" si="15"/>
        <v>0</v>
      </c>
      <c r="BE53" s="16" t="b">
        <f t="shared" si="15"/>
        <v>0</v>
      </c>
      <c r="BF53" s="16" t="b">
        <f t="shared" si="15"/>
        <v>0</v>
      </c>
      <c r="BG53" s="16" t="b">
        <f t="shared" si="15"/>
        <v>0</v>
      </c>
    </row>
    <row r="54" spans="5:59">
      <c r="E54" s="12" t="str">
        <f>IF(Calculations!A50=0,"",Calculations!A50)</f>
        <v/>
      </c>
      <c r="F54" s="13" t="str">
        <f>IF(Calculations!B50=0,"",Calculations!B50)</f>
        <v>Act 094</v>
      </c>
      <c r="G54" s="13" t="str">
        <f>_xlfn.XLOOKUP(F54,Activities[Activity],Activities[Owner],"")</f>
        <v>Lucius Fox</v>
      </c>
      <c r="H54" s="14">
        <f>IF(Calculations!C50=0,"",Calculations!C50)</f>
        <v>45076</v>
      </c>
      <c r="I54" s="14">
        <f>IF(Calculations!D50=0,"",Calculations!D50)</f>
        <v>45080</v>
      </c>
      <c r="J54" s="15">
        <f>_xlfn.XLOOKUP(F54,Activities[Activity],Activities[% Done],"")</f>
        <v>0</v>
      </c>
      <c r="K54" s="16">
        <f t="shared" si="3"/>
        <v>0</v>
      </c>
      <c r="L54" s="16" t="b">
        <f>AND($H54&lt;=L$2,$I54&gt;=L$2)</f>
        <v>0</v>
      </c>
      <c r="M54" s="16" t="b">
        <f>AND($H54&lt;=M$2,$I54&gt;=M$2)</f>
        <v>0</v>
      </c>
      <c r="N54" s="16" t="b">
        <f>AND($H54&lt;=N$2,$I54&gt;=N$2)</f>
        <v>0</v>
      </c>
      <c r="O54" s="16" t="b">
        <f t="shared" si="16"/>
        <v>0</v>
      </c>
      <c r="P54" s="16" t="b">
        <f t="shared" si="4"/>
        <v>0</v>
      </c>
      <c r="Q54" s="16" t="b">
        <f t="shared" si="4"/>
        <v>0</v>
      </c>
      <c r="R54" s="16" t="b">
        <f t="shared" si="4"/>
        <v>0</v>
      </c>
      <c r="S54" s="16" t="b">
        <f t="shared" si="4"/>
        <v>0</v>
      </c>
      <c r="T54" s="16" t="b">
        <f t="shared" si="5"/>
        <v>0</v>
      </c>
      <c r="U54" s="16" t="b">
        <f t="shared" si="5"/>
        <v>0</v>
      </c>
      <c r="V54" s="16" t="b">
        <f t="shared" si="5"/>
        <v>0</v>
      </c>
      <c r="W54" s="16" t="b">
        <f t="shared" si="5"/>
        <v>0</v>
      </c>
      <c r="X54" s="16" t="b">
        <f t="shared" si="6"/>
        <v>0</v>
      </c>
      <c r="Y54" s="16" t="b">
        <f t="shared" si="6"/>
        <v>0</v>
      </c>
      <c r="Z54" s="16" t="b">
        <f t="shared" si="6"/>
        <v>0</v>
      </c>
      <c r="AA54" s="16" t="b">
        <f t="shared" si="6"/>
        <v>0</v>
      </c>
      <c r="AB54" s="16" t="b">
        <f t="shared" si="9"/>
        <v>0</v>
      </c>
      <c r="AC54" s="16" t="b">
        <f t="shared" si="9"/>
        <v>0</v>
      </c>
      <c r="AD54" s="16" t="b">
        <f t="shared" si="9"/>
        <v>0</v>
      </c>
      <c r="AE54" s="16" t="b">
        <f t="shared" si="9"/>
        <v>0</v>
      </c>
      <c r="AF54" s="16" t="b">
        <f t="shared" si="10"/>
        <v>0</v>
      </c>
      <c r="AG54" s="16" t="b">
        <f t="shared" si="10"/>
        <v>0</v>
      </c>
      <c r="AH54" s="16" t="b">
        <f t="shared" si="10"/>
        <v>0</v>
      </c>
      <c r="AI54" s="16" t="b">
        <f t="shared" si="10"/>
        <v>0</v>
      </c>
      <c r="AJ54" s="16" t="b">
        <f t="shared" si="11"/>
        <v>0</v>
      </c>
      <c r="AK54" s="16" t="b">
        <f t="shared" si="11"/>
        <v>0</v>
      </c>
      <c r="AL54" s="16" t="b">
        <f t="shared" si="11"/>
        <v>0</v>
      </c>
      <c r="AM54" s="16" t="b">
        <f t="shared" si="11"/>
        <v>0</v>
      </c>
      <c r="AN54" s="16" t="b">
        <f t="shared" si="12"/>
        <v>0</v>
      </c>
      <c r="AO54" s="16" t="b">
        <f t="shared" si="12"/>
        <v>0</v>
      </c>
      <c r="AP54" s="16" t="b">
        <f t="shared" si="8"/>
        <v>0</v>
      </c>
      <c r="AQ54" s="16" t="b">
        <f t="shared" si="7"/>
        <v>1</v>
      </c>
      <c r="AR54" s="16" t="b">
        <f t="shared" si="7"/>
        <v>1</v>
      </c>
      <c r="AS54" s="16" t="b">
        <f t="shared" si="7"/>
        <v>1</v>
      </c>
      <c r="AT54" s="16" t="b">
        <f t="shared" si="7"/>
        <v>1</v>
      </c>
      <c r="AU54" s="16" t="b">
        <f t="shared" si="17"/>
        <v>0</v>
      </c>
      <c r="AV54" s="16" t="b">
        <f t="shared" si="13"/>
        <v>0</v>
      </c>
      <c r="AW54" s="16" t="b">
        <f t="shared" si="13"/>
        <v>0</v>
      </c>
      <c r="AX54" s="16" t="b">
        <f t="shared" si="13"/>
        <v>0</v>
      </c>
      <c r="AY54" s="16" t="b">
        <f t="shared" si="13"/>
        <v>0</v>
      </c>
      <c r="AZ54" s="16" t="b">
        <f t="shared" si="14"/>
        <v>0</v>
      </c>
      <c r="BA54" s="16" t="b">
        <f t="shared" si="14"/>
        <v>0</v>
      </c>
      <c r="BB54" s="16" t="b">
        <f t="shared" si="14"/>
        <v>0</v>
      </c>
      <c r="BC54" s="16" t="b">
        <f t="shared" si="14"/>
        <v>0</v>
      </c>
      <c r="BD54" s="16" t="b">
        <f t="shared" si="15"/>
        <v>0</v>
      </c>
      <c r="BE54" s="16" t="b">
        <f t="shared" si="15"/>
        <v>0</v>
      </c>
      <c r="BF54" s="16" t="b">
        <f t="shared" si="15"/>
        <v>0</v>
      </c>
      <c r="BG54" s="16" t="b">
        <f t="shared" si="15"/>
        <v>0</v>
      </c>
    </row>
    <row r="55" spans="5:59">
      <c r="E55" s="12" t="str">
        <f>IF(Calculations!A51=0,"",Calculations!A51)</f>
        <v>Testing</v>
      </c>
      <c r="F55" s="13" t="str">
        <f>IF(Calculations!B51=0,"",Calculations!B51)</f>
        <v/>
      </c>
      <c r="G55" s="13" t="str">
        <f>_xlfn.XLOOKUP(F55,Activities[Activity],Activities[Owner],"")</f>
        <v/>
      </c>
      <c r="H55" s="14">
        <f>IF(Calculations!C51=0,"",Calculations!C51)</f>
        <v>44992</v>
      </c>
      <c r="I55" s="14">
        <f>IF(Calculations!D51=0,"",Calculations!D51)</f>
        <v>45086</v>
      </c>
      <c r="J55" s="15" t="str">
        <f>_xlfn.XLOOKUP(F55,Activities[Activity],Activities[% Done],"")</f>
        <v/>
      </c>
      <c r="K55" s="16" t="str">
        <f t="shared" si="3"/>
        <v/>
      </c>
      <c r="L55" s="16" t="b">
        <f>AND($H55&lt;=L$2,$I55&gt;=L$2)</f>
        <v>1</v>
      </c>
      <c r="M55" s="16" t="b">
        <f>AND($H55&lt;=M$2,$I55&gt;=M$2)</f>
        <v>1</v>
      </c>
      <c r="N55" s="16" t="b">
        <f>AND($H55&lt;=N$2,$I55&gt;=N$2)</f>
        <v>1</v>
      </c>
      <c r="O55" s="16" t="b">
        <f t="shared" si="16"/>
        <v>1</v>
      </c>
      <c r="P55" s="16" t="b">
        <f t="shared" si="4"/>
        <v>1</v>
      </c>
      <c r="Q55" s="16" t="b">
        <f t="shared" si="4"/>
        <v>1</v>
      </c>
      <c r="R55" s="16" t="b">
        <f t="shared" si="4"/>
        <v>1</v>
      </c>
      <c r="S55" s="16" t="b">
        <f t="shared" si="4"/>
        <v>1</v>
      </c>
      <c r="T55" s="16" t="b">
        <f t="shared" si="5"/>
        <v>1</v>
      </c>
      <c r="U55" s="16" t="b">
        <f t="shared" si="5"/>
        <v>1</v>
      </c>
      <c r="V55" s="16" t="b">
        <f t="shared" si="5"/>
        <v>1</v>
      </c>
      <c r="W55" s="16" t="b">
        <f t="shared" si="5"/>
        <v>1</v>
      </c>
      <c r="X55" s="16" t="b">
        <f t="shared" si="6"/>
        <v>1</v>
      </c>
      <c r="Y55" s="16" t="b">
        <f t="shared" si="6"/>
        <v>1</v>
      </c>
      <c r="Z55" s="16" t="b">
        <f t="shared" si="6"/>
        <v>1</v>
      </c>
      <c r="AA55" s="16" t="b">
        <f t="shared" si="6"/>
        <v>1</v>
      </c>
      <c r="AB55" s="16" t="b">
        <f t="shared" si="9"/>
        <v>1</v>
      </c>
      <c r="AC55" s="16" t="b">
        <f t="shared" si="9"/>
        <v>1</v>
      </c>
      <c r="AD55" s="16" t="b">
        <f t="shared" si="9"/>
        <v>1</v>
      </c>
      <c r="AE55" s="16" t="b">
        <f t="shared" si="9"/>
        <v>1</v>
      </c>
      <c r="AF55" s="16" t="b">
        <f t="shared" si="10"/>
        <v>1</v>
      </c>
      <c r="AG55" s="16" t="b">
        <f t="shared" si="10"/>
        <v>1</v>
      </c>
      <c r="AH55" s="16" t="b">
        <f t="shared" si="10"/>
        <v>1</v>
      </c>
      <c r="AI55" s="16" t="b">
        <f t="shared" si="10"/>
        <v>1</v>
      </c>
      <c r="AJ55" s="16" t="b">
        <f t="shared" si="11"/>
        <v>1</v>
      </c>
      <c r="AK55" s="16" t="b">
        <f t="shared" si="11"/>
        <v>1</v>
      </c>
      <c r="AL55" s="16" t="b">
        <f t="shared" si="11"/>
        <v>1</v>
      </c>
      <c r="AM55" s="16" t="b">
        <f t="shared" si="11"/>
        <v>1</v>
      </c>
      <c r="AN55" s="16" t="b">
        <f t="shared" si="12"/>
        <v>1</v>
      </c>
      <c r="AO55" s="16" t="b">
        <f t="shared" si="12"/>
        <v>1</v>
      </c>
      <c r="AP55" s="16" t="b">
        <f t="shared" si="8"/>
        <v>1</v>
      </c>
      <c r="AQ55" s="16" t="b">
        <f t="shared" si="7"/>
        <v>1</v>
      </c>
      <c r="AR55" s="16" t="b">
        <f t="shared" si="7"/>
        <v>1</v>
      </c>
      <c r="AS55" s="16" t="b">
        <f t="shared" si="7"/>
        <v>1</v>
      </c>
      <c r="AT55" s="16" t="b">
        <f t="shared" si="7"/>
        <v>1</v>
      </c>
      <c r="AU55" s="16" t="b">
        <f t="shared" si="17"/>
        <v>1</v>
      </c>
      <c r="AV55" s="16" t="b">
        <f t="shared" si="13"/>
        <v>1</v>
      </c>
      <c r="AW55" s="16" t="b">
        <f t="shared" si="13"/>
        <v>1</v>
      </c>
      <c r="AX55" s="16" t="b">
        <f t="shared" si="13"/>
        <v>1</v>
      </c>
      <c r="AY55" s="16" t="b">
        <f t="shared" si="13"/>
        <v>1</v>
      </c>
      <c r="AZ55" s="16" t="b">
        <f t="shared" si="14"/>
        <v>0</v>
      </c>
      <c r="BA55" s="16" t="b">
        <f t="shared" si="14"/>
        <v>0</v>
      </c>
      <c r="BB55" s="16" t="b">
        <f t="shared" si="14"/>
        <v>0</v>
      </c>
      <c r="BC55" s="16" t="b">
        <f t="shared" si="14"/>
        <v>0</v>
      </c>
      <c r="BD55" s="16" t="b">
        <f t="shared" si="15"/>
        <v>0</v>
      </c>
      <c r="BE55" s="16" t="b">
        <f t="shared" si="15"/>
        <v>0</v>
      </c>
      <c r="BF55" s="16" t="b">
        <f t="shared" si="15"/>
        <v>0</v>
      </c>
      <c r="BG55" s="16" t="b">
        <f t="shared" si="15"/>
        <v>0</v>
      </c>
    </row>
    <row r="56" spans="5:59">
      <c r="E56" s="12" t="str">
        <f>IF(Calculations!A52=0,"",Calculations!A52)</f>
        <v/>
      </c>
      <c r="F56" s="13" t="str">
        <f>IF(Calculations!B52=0,"",Calculations!B52)</f>
        <v>Act 008</v>
      </c>
      <c r="G56" s="13" t="str">
        <f>_xlfn.XLOOKUP(F56,Activities[Activity],Activities[Owner],"")</f>
        <v>Barbara Gordon</v>
      </c>
      <c r="H56" s="14">
        <f>IF(Calculations!C52=0,"",Calculations!C52)</f>
        <v>44992</v>
      </c>
      <c r="I56" s="14">
        <f>IF(Calculations!D52=0,"",Calculations!D52)</f>
        <v>45001</v>
      </c>
      <c r="J56" s="15">
        <f>_xlfn.XLOOKUP(F56,Activities[Activity],Activities[% Done],"")</f>
        <v>0.61</v>
      </c>
      <c r="K56" s="16">
        <f t="shared" si="3"/>
        <v>0.61</v>
      </c>
      <c r="L56" s="16" t="b">
        <f>AND($H56&lt;=L$2,$I56&gt;=L$2)</f>
        <v>0</v>
      </c>
      <c r="M56" s="16" t="b">
        <f>AND($H56&lt;=M$2,$I56&gt;=M$2)</f>
        <v>0</v>
      </c>
      <c r="N56" s="16" t="b">
        <f>AND($H56&lt;=N$2,$I56&gt;=N$2)</f>
        <v>0</v>
      </c>
      <c r="O56" s="16" t="b">
        <f t="shared" si="16"/>
        <v>0</v>
      </c>
      <c r="P56" s="16" t="b">
        <f t="shared" si="4"/>
        <v>0</v>
      </c>
      <c r="Q56" s="16" t="b">
        <f t="shared" si="4"/>
        <v>0</v>
      </c>
      <c r="R56" s="16" t="b">
        <f t="shared" si="4"/>
        <v>0</v>
      </c>
      <c r="S56" s="16" t="b">
        <f t="shared" si="4"/>
        <v>0</v>
      </c>
      <c r="T56" s="16" t="b">
        <f t="shared" si="5"/>
        <v>0</v>
      </c>
      <c r="U56" s="16" t="b">
        <f t="shared" si="5"/>
        <v>0</v>
      </c>
      <c r="V56" s="16" t="b">
        <f t="shared" si="5"/>
        <v>0</v>
      </c>
      <c r="W56" s="16" t="b">
        <f t="shared" si="5"/>
        <v>0</v>
      </c>
      <c r="X56" s="16" t="b">
        <f t="shared" si="6"/>
        <v>0</v>
      </c>
      <c r="Y56" s="16" t="b">
        <f t="shared" si="6"/>
        <v>0</v>
      </c>
      <c r="Z56" s="16" t="b">
        <f t="shared" si="6"/>
        <v>0</v>
      </c>
      <c r="AA56" s="16" t="b">
        <f t="shared" si="6"/>
        <v>0</v>
      </c>
      <c r="AB56" s="16" t="b">
        <f t="shared" si="9"/>
        <v>0</v>
      </c>
      <c r="AC56" s="16" t="b">
        <f t="shared" si="9"/>
        <v>0</v>
      </c>
      <c r="AD56" s="16" t="b">
        <f t="shared" si="9"/>
        <v>0</v>
      </c>
      <c r="AE56" s="16" t="b">
        <f t="shared" si="9"/>
        <v>0</v>
      </c>
      <c r="AF56" s="16" t="b">
        <f t="shared" si="10"/>
        <v>0</v>
      </c>
      <c r="AG56" s="16" t="b">
        <f t="shared" si="10"/>
        <v>0</v>
      </c>
      <c r="AH56" s="16" t="b">
        <f t="shared" si="10"/>
        <v>0</v>
      </c>
      <c r="AI56" s="16" t="b">
        <f t="shared" si="10"/>
        <v>0</v>
      </c>
      <c r="AJ56" s="16" t="b">
        <f t="shared" si="11"/>
        <v>0</v>
      </c>
      <c r="AK56" s="16" t="b">
        <f t="shared" si="11"/>
        <v>0</v>
      </c>
      <c r="AL56" s="16" t="b">
        <f t="shared" si="11"/>
        <v>0</v>
      </c>
      <c r="AM56" s="16" t="b">
        <f t="shared" si="11"/>
        <v>0</v>
      </c>
      <c r="AN56" s="16" t="b">
        <f t="shared" si="12"/>
        <v>0</v>
      </c>
      <c r="AO56" s="16" t="b">
        <f t="shared" si="12"/>
        <v>0</v>
      </c>
      <c r="AP56" s="16" t="b">
        <f t="shared" si="8"/>
        <v>0</v>
      </c>
      <c r="AQ56" s="16" t="b">
        <f t="shared" si="7"/>
        <v>0</v>
      </c>
      <c r="AR56" s="16" t="b">
        <f t="shared" si="7"/>
        <v>0</v>
      </c>
      <c r="AS56" s="16" t="b">
        <f t="shared" si="7"/>
        <v>0</v>
      </c>
      <c r="AT56" s="16" t="b">
        <f t="shared" si="7"/>
        <v>0</v>
      </c>
      <c r="AU56" s="16" t="b">
        <f t="shared" si="17"/>
        <v>0</v>
      </c>
      <c r="AV56" s="16" t="b">
        <f t="shared" si="13"/>
        <v>0</v>
      </c>
      <c r="AW56" s="16" t="b">
        <f t="shared" si="13"/>
        <v>0</v>
      </c>
      <c r="AX56" s="16" t="b">
        <f t="shared" si="13"/>
        <v>0</v>
      </c>
      <c r="AY56" s="16" t="b">
        <f t="shared" si="13"/>
        <v>0</v>
      </c>
      <c r="AZ56" s="16" t="b">
        <f t="shared" si="14"/>
        <v>0</v>
      </c>
      <c r="BA56" s="16" t="b">
        <f t="shared" si="14"/>
        <v>0</v>
      </c>
      <c r="BB56" s="16" t="b">
        <f t="shared" si="14"/>
        <v>0</v>
      </c>
      <c r="BC56" s="16" t="b">
        <f t="shared" si="14"/>
        <v>0</v>
      </c>
      <c r="BD56" s="16" t="b">
        <f t="shared" si="15"/>
        <v>0</v>
      </c>
      <c r="BE56" s="16" t="b">
        <f t="shared" si="15"/>
        <v>0</v>
      </c>
      <c r="BF56" s="16" t="b">
        <f t="shared" si="15"/>
        <v>0</v>
      </c>
      <c r="BG56" s="16" t="b">
        <f t="shared" si="15"/>
        <v>0</v>
      </c>
    </row>
    <row r="57" spans="5:59">
      <c r="E57" s="12" t="str">
        <f>IF(Calculations!A53=0,"",Calculations!A53)</f>
        <v/>
      </c>
      <c r="F57" s="13" t="str">
        <f>IF(Calculations!B53=0,"",Calculations!B53)</f>
        <v>Act 024</v>
      </c>
      <c r="G57" s="13" t="str">
        <f>_xlfn.XLOOKUP(F57,Activities[Activity],Activities[Owner],"")</f>
        <v>Lucius Fox</v>
      </c>
      <c r="H57" s="14">
        <f>IF(Calculations!C53=0,"",Calculations!C53)</f>
        <v>45004</v>
      </c>
      <c r="I57" s="14">
        <f>IF(Calculations!D53=0,"",Calculations!D53)</f>
        <v>45009</v>
      </c>
      <c r="J57" s="15">
        <f>_xlfn.XLOOKUP(F57,Activities[Activity],Activities[% Done],"")</f>
        <v>0.88</v>
      </c>
      <c r="K57" s="16">
        <f t="shared" si="3"/>
        <v>0.88</v>
      </c>
      <c r="L57" s="16" t="b">
        <f>AND($H57&lt;=L$2,$I57&gt;=L$2)</f>
        <v>0</v>
      </c>
      <c r="M57" s="16" t="b">
        <f>AND($H57&lt;=M$2,$I57&gt;=M$2)</f>
        <v>0</v>
      </c>
      <c r="N57" s="16" t="b">
        <f>AND($H57&lt;=N$2,$I57&gt;=N$2)</f>
        <v>0</v>
      </c>
      <c r="O57" s="16" t="b">
        <f t="shared" si="16"/>
        <v>0</v>
      </c>
      <c r="P57" s="16" t="b">
        <f t="shared" si="4"/>
        <v>0</v>
      </c>
      <c r="Q57" s="16" t="b">
        <f t="shared" si="4"/>
        <v>0</v>
      </c>
      <c r="R57" s="16" t="b">
        <f t="shared" si="4"/>
        <v>0</v>
      </c>
      <c r="S57" s="16" t="b">
        <f t="shared" si="4"/>
        <v>0</v>
      </c>
      <c r="T57" s="16" t="b">
        <f t="shared" si="5"/>
        <v>0</v>
      </c>
      <c r="U57" s="16" t="b">
        <f t="shared" si="5"/>
        <v>0</v>
      </c>
      <c r="V57" s="16" t="b">
        <f t="shared" si="5"/>
        <v>0</v>
      </c>
      <c r="W57" s="16" t="b">
        <f t="shared" si="5"/>
        <v>0</v>
      </c>
      <c r="X57" s="16" t="b">
        <f t="shared" si="6"/>
        <v>0</v>
      </c>
      <c r="Y57" s="16" t="b">
        <f t="shared" si="6"/>
        <v>0</v>
      </c>
      <c r="Z57" s="16" t="b">
        <f t="shared" si="6"/>
        <v>0</v>
      </c>
      <c r="AA57" s="16" t="b">
        <f t="shared" si="6"/>
        <v>0</v>
      </c>
      <c r="AB57" s="16" t="b">
        <f t="shared" si="9"/>
        <v>0</v>
      </c>
      <c r="AC57" s="16" t="b">
        <f t="shared" si="9"/>
        <v>0</v>
      </c>
      <c r="AD57" s="16" t="b">
        <f t="shared" si="9"/>
        <v>0</v>
      </c>
      <c r="AE57" s="16" t="b">
        <f t="shared" si="9"/>
        <v>0</v>
      </c>
      <c r="AF57" s="16" t="b">
        <f t="shared" si="10"/>
        <v>0</v>
      </c>
      <c r="AG57" s="16" t="b">
        <f t="shared" si="10"/>
        <v>0</v>
      </c>
      <c r="AH57" s="16" t="b">
        <f t="shared" si="10"/>
        <v>0</v>
      </c>
      <c r="AI57" s="16" t="b">
        <f t="shared" si="10"/>
        <v>0</v>
      </c>
      <c r="AJ57" s="16" t="b">
        <f t="shared" si="11"/>
        <v>0</v>
      </c>
      <c r="AK57" s="16" t="b">
        <f t="shared" si="11"/>
        <v>0</v>
      </c>
      <c r="AL57" s="16" t="b">
        <f t="shared" si="11"/>
        <v>0</v>
      </c>
      <c r="AM57" s="16" t="b">
        <f t="shared" si="11"/>
        <v>0</v>
      </c>
      <c r="AN57" s="16" t="b">
        <f t="shared" si="12"/>
        <v>0</v>
      </c>
      <c r="AO57" s="16" t="b">
        <f t="shared" si="12"/>
        <v>0</v>
      </c>
      <c r="AP57" s="16" t="b">
        <f t="shared" si="8"/>
        <v>0</v>
      </c>
      <c r="AQ57" s="16" t="b">
        <f t="shared" si="7"/>
        <v>0</v>
      </c>
      <c r="AR57" s="16" t="b">
        <f t="shared" si="7"/>
        <v>0</v>
      </c>
      <c r="AS57" s="16" t="b">
        <f t="shared" si="7"/>
        <v>0</v>
      </c>
      <c r="AT57" s="16" t="b">
        <f t="shared" si="7"/>
        <v>0</v>
      </c>
      <c r="AU57" s="16" t="b">
        <f t="shared" si="17"/>
        <v>0</v>
      </c>
      <c r="AV57" s="16" t="b">
        <f t="shared" si="13"/>
        <v>0</v>
      </c>
      <c r="AW57" s="16" t="b">
        <f t="shared" si="13"/>
        <v>0</v>
      </c>
      <c r="AX57" s="16" t="b">
        <f t="shared" si="13"/>
        <v>0</v>
      </c>
      <c r="AY57" s="16" t="b">
        <f t="shared" si="13"/>
        <v>0</v>
      </c>
      <c r="AZ57" s="16" t="b">
        <f t="shared" si="14"/>
        <v>0</v>
      </c>
      <c r="BA57" s="16" t="b">
        <f t="shared" si="14"/>
        <v>0</v>
      </c>
      <c r="BB57" s="16" t="b">
        <f t="shared" si="14"/>
        <v>0</v>
      </c>
      <c r="BC57" s="16" t="b">
        <f t="shared" si="14"/>
        <v>0</v>
      </c>
      <c r="BD57" s="16" t="b">
        <f t="shared" si="15"/>
        <v>0</v>
      </c>
      <c r="BE57" s="16" t="b">
        <f t="shared" si="15"/>
        <v>0</v>
      </c>
      <c r="BF57" s="16" t="b">
        <f t="shared" si="15"/>
        <v>0</v>
      </c>
      <c r="BG57" s="16" t="b">
        <f t="shared" si="15"/>
        <v>0</v>
      </c>
    </row>
    <row r="58" spans="5:59">
      <c r="E58" s="12" t="str">
        <f>IF(Calculations!A54=0,"",Calculations!A54)</f>
        <v/>
      </c>
      <c r="F58" s="13" t="str">
        <f>IF(Calculations!B54=0,"",Calculations!B54)</f>
        <v>Act 030</v>
      </c>
      <c r="G58" s="13" t="str">
        <f>_xlfn.XLOOKUP(F58,Activities[Activity],Activities[Owner],"")</f>
        <v>Richard Grayson</v>
      </c>
      <c r="H58" s="14">
        <f>IF(Calculations!C54=0,"",Calculations!C54)</f>
        <v>45012</v>
      </c>
      <c r="I58" s="14">
        <f>IF(Calculations!D54=0,"",Calculations!D54)</f>
        <v>45020</v>
      </c>
      <c r="J58" s="15">
        <f>_xlfn.XLOOKUP(F58,Activities[Activity],Activities[% Done],"")</f>
        <v>1</v>
      </c>
      <c r="K58" s="16">
        <f t="shared" si="3"/>
        <v>1</v>
      </c>
      <c r="L58" s="16" t="b">
        <f>AND($H58&lt;=L$2,$I58&gt;=L$2)</f>
        <v>0</v>
      </c>
      <c r="M58" s="16" t="b">
        <f>AND($H58&lt;=M$2,$I58&gt;=M$2)</f>
        <v>0</v>
      </c>
      <c r="N58" s="16" t="b">
        <f>AND($H58&lt;=N$2,$I58&gt;=N$2)</f>
        <v>0</v>
      </c>
      <c r="O58" s="16" t="b">
        <f t="shared" si="16"/>
        <v>0</v>
      </c>
      <c r="P58" s="16" t="b">
        <f t="shared" si="4"/>
        <v>0</v>
      </c>
      <c r="Q58" s="16" t="b">
        <f t="shared" si="4"/>
        <v>0</v>
      </c>
      <c r="R58" s="16" t="b">
        <f t="shared" si="4"/>
        <v>0</v>
      </c>
      <c r="S58" s="16" t="b">
        <f t="shared" si="4"/>
        <v>0</v>
      </c>
      <c r="T58" s="16" t="b">
        <f t="shared" si="5"/>
        <v>0</v>
      </c>
      <c r="U58" s="16" t="b">
        <f t="shared" si="5"/>
        <v>0</v>
      </c>
      <c r="V58" s="16" t="b">
        <f t="shared" si="5"/>
        <v>0</v>
      </c>
      <c r="W58" s="16" t="b">
        <f t="shared" si="5"/>
        <v>0</v>
      </c>
      <c r="X58" s="16" t="b">
        <f t="shared" si="6"/>
        <v>0</v>
      </c>
      <c r="Y58" s="16" t="b">
        <f t="shared" si="6"/>
        <v>0</v>
      </c>
      <c r="Z58" s="16" t="b">
        <f t="shared" si="6"/>
        <v>0</v>
      </c>
      <c r="AA58" s="16" t="b">
        <f t="shared" si="6"/>
        <v>0</v>
      </c>
      <c r="AB58" s="16" t="b">
        <f t="shared" si="9"/>
        <v>0</v>
      </c>
      <c r="AC58" s="16" t="b">
        <f t="shared" si="9"/>
        <v>0</v>
      </c>
      <c r="AD58" s="16" t="b">
        <f t="shared" si="9"/>
        <v>0</v>
      </c>
      <c r="AE58" s="16" t="b">
        <f t="shared" si="9"/>
        <v>0</v>
      </c>
      <c r="AF58" s="16" t="b">
        <f t="shared" si="10"/>
        <v>0</v>
      </c>
      <c r="AG58" s="16" t="b">
        <f t="shared" si="10"/>
        <v>0</v>
      </c>
      <c r="AH58" s="16" t="b">
        <f t="shared" si="10"/>
        <v>0</v>
      </c>
      <c r="AI58" s="16" t="b">
        <f t="shared" si="10"/>
        <v>0</v>
      </c>
      <c r="AJ58" s="16" t="b">
        <f t="shared" si="11"/>
        <v>0</v>
      </c>
      <c r="AK58" s="16" t="b">
        <f t="shared" si="11"/>
        <v>0</v>
      </c>
      <c r="AL58" s="16" t="b">
        <f t="shared" si="11"/>
        <v>0</v>
      </c>
      <c r="AM58" s="16" t="b">
        <f t="shared" si="11"/>
        <v>0</v>
      </c>
      <c r="AN58" s="16" t="b">
        <f t="shared" si="12"/>
        <v>0</v>
      </c>
      <c r="AO58" s="16" t="b">
        <f t="shared" si="12"/>
        <v>0</v>
      </c>
      <c r="AP58" s="16" t="b">
        <f t="shared" si="8"/>
        <v>0</v>
      </c>
      <c r="AQ58" s="16" t="b">
        <f t="shared" si="7"/>
        <v>0</v>
      </c>
      <c r="AR58" s="16" t="b">
        <f t="shared" si="7"/>
        <v>0</v>
      </c>
      <c r="AS58" s="16" t="b">
        <f t="shared" si="7"/>
        <v>0</v>
      </c>
      <c r="AT58" s="16" t="b">
        <f t="shared" si="7"/>
        <v>0</v>
      </c>
      <c r="AU58" s="16" t="b">
        <f t="shared" si="17"/>
        <v>0</v>
      </c>
      <c r="AV58" s="16" t="b">
        <f t="shared" si="13"/>
        <v>0</v>
      </c>
      <c r="AW58" s="16" t="b">
        <f t="shared" si="13"/>
        <v>0</v>
      </c>
      <c r="AX58" s="16" t="b">
        <f t="shared" si="13"/>
        <v>0</v>
      </c>
      <c r="AY58" s="16" t="b">
        <f t="shared" si="13"/>
        <v>0</v>
      </c>
      <c r="AZ58" s="16" t="b">
        <f t="shared" si="14"/>
        <v>0</v>
      </c>
      <c r="BA58" s="16" t="b">
        <f t="shared" si="14"/>
        <v>0</v>
      </c>
      <c r="BB58" s="16" t="b">
        <f t="shared" si="14"/>
        <v>0</v>
      </c>
      <c r="BC58" s="16" t="b">
        <f t="shared" si="14"/>
        <v>0</v>
      </c>
      <c r="BD58" s="16" t="b">
        <f t="shared" si="15"/>
        <v>0</v>
      </c>
      <c r="BE58" s="16" t="b">
        <f t="shared" si="15"/>
        <v>0</v>
      </c>
      <c r="BF58" s="16" t="b">
        <f t="shared" si="15"/>
        <v>0</v>
      </c>
      <c r="BG58" s="16" t="b">
        <f t="shared" si="15"/>
        <v>0</v>
      </c>
    </row>
    <row r="59" spans="5:59">
      <c r="E59" s="12" t="str">
        <f>IF(Calculations!A55=0,"",Calculations!A55)</f>
        <v/>
      </c>
      <c r="F59" s="13" t="str">
        <f>IF(Calculations!B55=0,"",Calculations!B55)</f>
        <v>Act 055</v>
      </c>
      <c r="G59" s="13" t="str">
        <f>_xlfn.XLOOKUP(F59,Activities[Activity],Activities[Owner],"")</f>
        <v>Barbara Gordon</v>
      </c>
      <c r="H59" s="14">
        <f>IF(Calculations!C55=0,"",Calculations!C55)</f>
        <v>45039</v>
      </c>
      <c r="I59" s="14">
        <f>IF(Calculations!D55=0,"",Calculations!D55)</f>
        <v>45042</v>
      </c>
      <c r="J59" s="15">
        <f>_xlfn.XLOOKUP(F59,Activities[Activity],Activities[% Done],"")</f>
        <v>0.21</v>
      </c>
      <c r="K59" s="16">
        <f t="shared" si="3"/>
        <v>0.21</v>
      </c>
      <c r="L59" s="16" t="b">
        <f>AND($H59&lt;=L$2,$I59&gt;=L$2)</f>
        <v>0</v>
      </c>
      <c r="M59" s="16" t="b">
        <f>AND($H59&lt;=M$2,$I59&gt;=M$2)</f>
        <v>0</v>
      </c>
      <c r="N59" s="16" t="b">
        <f>AND($H59&lt;=N$2,$I59&gt;=N$2)</f>
        <v>0</v>
      </c>
      <c r="O59" s="16" t="b">
        <f t="shared" si="16"/>
        <v>0</v>
      </c>
      <c r="P59" s="16" t="b">
        <f t="shared" si="4"/>
        <v>0</v>
      </c>
      <c r="Q59" s="16" t="b">
        <f t="shared" si="4"/>
        <v>1</v>
      </c>
      <c r="R59" s="16" t="b">
        <f t="shared" si="4"/>
        <v>1</v>
      </c>
      <c r="S59" s="16" t="b">
        <f t="shared" si="4"/>
        <v>1</v>
      </c>
      <c r="T59" s="16" t="b">
        <f t="shared" si="5"/>
        <v>0</v>
      </c>
      <c r="U59" s="16" t="b">
        <f t="shared" si="5"/>
        <v>0</v>
      </c>
      <c r="V59" s="16" t="b">
        <f t="shared" si="5"/>
        <v>0</v>
      </c>
      <c r="W59" s="16" t="b">
        <f t="shared" si="5"/>
        <v>0</v>
      </c>
      <c r="X59" s="16" t="b">
        <f t="shared" si="6"/>
        <v>0</v>
      </c>
      <c r="Y59" s="16" t="b">
        <f t="shared" si="6"/>
        <v>0</v>
      </c>
      <c r="Z59" s="16" t="b">
        <f t="shared" si="6"/>
        <v>0</v>
      </c>
      <c r="AA59" s="16" t="b">
        <f t="shared" si="6"/>
        <v>0</v>
      </c>
      <c r="AB59" s="16" t="b">
        <f t="shared" si="9"/>
        <v>0</v>
      </c>
      <c r="AC59" s="16" t="b">
        <f t="shared" si="9"/>
        <v>0</v>
      </c>
      <c r="AD59" s="16" t="b">
        <f t="shared" si="9"/>
        <v>0</v>
      </c>
      <c r="AE59" s="16" t="b">
        <f t="shared" si="9"/>
        <v>0</v>
      </c>
      <c r="AF59" s="16" t="b">
        <f t="shared" si="10"/>
        <v>0</v>
      </c>
      <c r="AG59" s="16" t="b">
        <f t="shared" si="10"/>
        <v>0</v>
      </c>
      <c r="AH59" s="16" t="b">
        <f t="shared" si="10"/>
        <v>0</v>
      </c>
      <c r="AI59" s="16" t="b">
        <f t="shared" si="10"/>
        <v>0</v>
      </c>
      <c r="AJ59" s="16" t="b">
        <f t="shared" si="11"/>
        <v>0</v>
      </c>
      <c r="AK59" s="16" t="b">
        <f t="shared" si="11"/>
        <v>0</v>
      </c>
      <c r="AL59" s="16" t="b">
        <f t="shared" si="11"/>
        <v>0</v>
      </c>
      <c r="AM59" s="16" t="b">
        <f t="shared" si="11"/>
        <v>0</v>
      </c>
      <c r="AN59" s="16" t="b">
        <f t="shared" si="12"/>
        <v>0</v>
      </c>
      <c r="AO59" s="16" t="b">
        <f t="shared" si="12"/>
        <v>0</v>
      </c>
      <c r="AP59" s="16" t="b">
        <f t="shared" si="8"/>
        <v>0</v>
      </c>
      <c r="AQ59" s="16" t="b">
        <f t="shared" si="7"/>
        <v>0</v>
      </c>
      <c r="AR59" s="16" t="b">
        <f t="shared" si="7"/>
        <v>0</v>
      </c>
      <c r="AS59" s="16" t="b">
        <f t="shared" si="7"/>
        <v>0</v>
      </c>
      <c r="AT59" s="16" t="b">
        <f t="shared" si="7"/>
        <v>0</v>
      </c>
      <c r="AU59" s="16" t="b">
        <f t="shared" si="17"/>
        <v>0</v>
      </c>
      <c r="AV59" s="16" t="b">
        <f t="shared" si="13"/>
        <v>0</v>
      </c>
      <c r="AW59" s="16" t="b">
        <f t="shared" si="13"/>
        <v>0</v>
      </c>
      <c r="AX59" s="16" t="b">
        <f t="shared" si="13"/>
        <v>0</v>
      </c>
      <c r="AY59" s="16" t="b">
        <f t="shared" si="13"/>
        <v>0</v>
      </c>
      <c r="AZ59" s="16" t="b">
        <f t="shared" si="14"/>
        <v>0</v>
      </c>
      <c r="BA59" s="16" t="b">
        <f t="shared" si="14"/>
        <v>0</v>
      </c>
      <c r="BB59" s="16" t="b">
        <f t="shared" si="14"/>
        <v>0</v>
      </c>
      <c r="BC59" s="16" t="b">
        <f t="shared" si="14"/>
        <v>0</v>
      </c>
      <c r="BD59" s="16" t="b">
        <f t="shared" si="15"/>
        <v>0</v>
      </c>
      <c r="BE59" s="16" t="b">
        <f t="shared" si="15"/>
        <v>0</v>
      </c>
      <c r="BF59" s="16" t="b">
        <f t="shared" si="15"/>
        <v>0</v>
      </c>
      <c r="BG59" s="16" t="b">
        <f t="shared" si="15"/>
        <v>0</v>
      </c>
    </row>
    <row r="60" spans="5:59">
      <c r="E60" s="12" t="str">
        <f>IF(Calculations!A56=0,"",Calculations!A56)</f>
        <v/>
      </c>
      <c r="F60" s="13" t="str">
        <f>IF(Calculations!B56=0,"",Calculations!B56)</f>
        <v>Act 066</v>
      </c>
      <c r="G60" s="13" t="str">
        <f>_xlfn.XLOOKUP(F60,Activities[Activity],Activities[Owner],"")</f>
        <v>Richard Grayson</v>
      </c>
      <c r="H60" s="14">
        <f>IF(Calculations!C56=0,"",Calculations!C56)</f>
        <v>45048</v>
      </c>
      <c r="I60" s="14">
        <f>IF(Calculations!D56=0,"",Calculations!D56)</f>
        <v>45052</v>
      </c>
      <c r="J60" s="15">
        <f>_xlfn.XLOOKUP(F60,Activities[Activity],Activities[% Done],"")</f>
        <v>0</v>
      </c>
      <c r="K60" s="16">
        <f t="shared" si="3"/>
        <v>0</v>
      </c>
      <c r="L60" s="16" t="b">
        <f>AND($H60&lt;=L$2,$I60&gt;=L$2)</f>
        <v>0</v>
      </c>
      <c r="M60" s="16" t="b">
        <f>AND($H60&lt;=M$2,$I60&gt;=M$2)</f>
        <v>0</v>
      </c>
      <c r="N60" s="16" t="b">
        <f>AND($H60&lt;=N$2,$I60&gt;=N$2)</f>
        <v>0</v>
      </c>
      <c r="O60" s="16" t="b">
        <f t="shared" si="16"/>
        <v>0</v>
      </c>
      <c r="P60" s="16" t="b">
        <f t="shared" si="4"/>
        <v>0</v>
      </c>
      <c r="Q60" s="16" t="b">
        <f t="shared" si="4"/>
        <v>0</v>
      </c>
      <c r="R60" s="16" t="b">
        <f t="shared" si="4"/>
        <v>0</v>
      </c>
      <c r="S60" s="16" t="b">
        <f t="shared" si="4"/>
        <v>0</v>
      </c>
      <c r="T60" s="16" t="b">
        <f t="shared" si="5"/>
        <v>0</v>
      </c>
      <c r="U60" s="16" t="b">
        <f t="shared" si="5"/>
        <v>0</v>
      </c>
      <c r="V60" s="16" t="b">
        <f t="shared" si="5"/>
        <v>0</v>
      </c>
      <c r="W60" s="16" t="b">
        <f t="shared" si="5"/>
        <v>1</v>
      </c>
      <c r="X60" s="16" t="b">
        <f t="shared" si="6"/>
        <v>1</v>
      </c>
      <c r="Y60" s="16" t="b">
        <f t="shared" si="6"/>
        <v>1</v>
      </c>
      <c r="Z60" s="16" t="b">
        <f t="shared" si="6"/>
        <v>1</v>
      </c>
      <c r="AA60" s="16" t="b">
        <f t="shared" si="6"/>
        <v>0</v>
      </c>
      <c r="AB60" s="16" t="b">
        <f t="shared" si="9"/>
        <v>0</v>
      </c>
      <c r="AC60" s="16" t="b">
        <f t="shared" si="9"/>
        <v>0</v>
      </c>
      <c r="AD60" s="16" t="b">
        <f t="shared" si="9"/>
        <v>0</v>
      </c>
      <c r="AE60" s="16" t="b">
        <f t="shared" si="9"/>
        <v>0</v>
      </c>
      <c r="AF60" s="16" t="b">
        <f t="shared" si="10"/>
        <v>0</v>
      </c>
      <c r="AG60" s="16" t="b">
        <f t="shared" si="10"/>
        <v>0</v>
      </c>
      <c r="AH60" s="16" t="b">
        <f t="shared" si="10"/>
        <v>0</v>
      </c>
      <c r="AI60" s="16" t="b">
        <f t="shared" si="10"/>
        <v>0</v>
      </c>
      <c r="AJ60" s="16" t="b">
        <f t="shared" si="11"/>
        <v>0</v>
      </c>
      <c r="AK60" s="16" t="b">
        <f t="shared" si="11"/>
        <v>0</v>
      </c>
      <c r="AL60" s="16" t="b">
        <f t="shared" si="11"/>
        <v>0</v>
      </c>
      <c r="AM60" s="16" t="b">
        <f t="shared" si="11"/>
        <v>0</v>
      </c>
      <c r="AN60" s="16" t="b">
        <f t="shared" si="12"/>
        <v>0</v>
      </c>
      <c r="AO60" s="16" t="b">
        <f t="shared" si="12"/>
        <v>0</v>
      </c>
      <c r="AP60" s="16" t="b">
        <f t="shared" si="8"/>
        <v>0</v>
      </c>
      <c r="AQ60" s="16" t="b">
        <f t="shared" si="7"/>
        <v>0</v>
      </c>
      <c r="AR60" s="16" t="b">
        <f t="shared" si="7"/>
        <v>0</v>
      </c>
      <c r="AS60" s="16" t="b">
        <f t="shared" si="7"/>
        <v>0</v>
      </c>
      <c r="AT60" s="16" t="b">
        <f t="shared" si="7"/>
        <v>0</v>
      </c>
      <c r="AU60" s="16" t="b">
        <f t="shared" si="17"/>
        <v>0</v>
      </c>
      <c r="AV60" s="16" t="b">
        <f t="shared" si="13"/>
        <v>0</v>
      </c>
      <c r="AW60" s="16" t="b">
        <f t="shared" si="13"/>
        <v>0</v>
      </c>
      <c r="AX60" s="16" t="b">
        <f t="shared" si="13"/>
        <v>0</v>
      </c>
      <c r="AY60" s="16" t="b">
        <f t="shared" si="13"/>
        <v>0</v>
      </c>
      <c r="AZ60" s="16" t="b">
        <f t="shared" si="14"/>
        <v>0</v>
      </c>
      <c r="BA60" s="16" t="b">
        <f t="shared" si="14"/>
        <v>0</v>
      </c>
      <c r="BB60" s="16" t="b">
        <f t="shared" si="14"/>
        <v>0</v>
      </c>
      <c r="BC60" s="16" t="b">
        <f t="shared" si="14"/>
        <v>0</v>
      </c>
      <c r="BD60" s="16" t="b">
        <f t="shared" si="15"/>
        <v>0</v>
      </c>
      <c r="BE60" s="16" t="b">
        <f t="shared" si="15"/>
        <v>0</v>
      </c>
      <c r="BF60" s="16" t="b">
        <f t="shared" si="15"/>
        <v>0</v>
      </c>
      <c r="BG60" s="16" t="b">
        <f t="shared" si="15"/>
        <v>0</v>
      </c>
    </row>
    <row r="61" spans="5:59">
      <c r="E61" s="12" t="str">
        <f>IF(Calculations!A57=0,"",Calculations!A57)</f>
        <v/>
      </c>
      <c r="F61" s="13" t="str">
        <f>IF(Calculations!B57=0,"",Calculations!B57)</f>
        <v>Act 080</v>
      </c>
      <c r="G61" s="13" t="str">
        <f>_xlfn.XLOOKUP(F61,Activities[Activity],Activities[Owner],"")</f>
        <v>Barbara Gordon</v>
      </c>
      <c r="H61" s="14">
        <f>IF(Calculations!C57=0,"",Calculations!C57)</f>
        <v>45061</v>
      </c>
      <c r="I61" s="14">
        <f>IF(Calculations!D57=0,"",Calculations!D57)</f>
        <v>45067</v>
      </c>
      <c r="J61" s="15">
        <f>_xlfn.XLOOKUP(F61,Activities[Activity],Activities[% Done],"")</f>
        <v>0</v>
      </c>
      <c r="K61" s="16">
        <f t="shared" si="3"/>
        <v>0</v>
      </c>
      <c r="L61" s="16" t="b">
        <f>AND($H61&lt;=L$2,$I61&gt;=L$2)</f>
        <v>0</v>
      </c>
      <c r="M61" s="16" t="b">
        <f>AND($H61&lt;=M$2,$I61&gt;=M$2)</f>
        <v>0</v>
      </c>
      <c r="N61" s="16" t="b">
        <f>AND($H61&lt;=N$2,$I61&gt;=N$2)</f>
        <v>0</v>
      </c>
      <c r="O61" s="16" t="b">
        <f t="shared" si="16"/>
        <v>0</v>
      </c>
      <c r="P61" s="16" t="b">
        <f t="shared" si="4"/>
        <v>0</v>
      </c>
      <c r="Q61" s="16" t="b">
        <f t="shared" si="4"/>
        <v>0</v>
      </c>
      <c r="R61" s="16" t="b">
        <f t="shared" si="4"/>
        <v>0</v>
      </c>
      <c r="S61" s="16" t="b">
        <f t="shared" si="4"/>
        <v>0</v>
      </c>
      <c r="T61" s="16" t="b">
        <f t="shared" si="5"/>
        <v>0</v>
      </c>
      <c r="U61" s="16" t="b">
        <f t="shared" si="5"/>
        <v>0</v>
      </c>
      <c r="V61" s="16" t="b">
        <f t="shared" si="5"/>
        <v>0</v>
      </c>
      <c r="W61" s="16" t="b">
        <f t="shared" si="5"/>
        <v>0</v>
      </c>
      <c r="X61" s="16" t="b">
        <f t="shared" si="6"/>
        <v>0</v>
      </c>
      <c r="Y61" s="16" t="b">
        <f t="shared" si="6"/>
        <v>0</v>
      </c>
      <c r="Z61" s="16" t="b">
        <f t="shared" si="6"/>
        <v>0</v>
      </c>
      <c r="AA61" s="16" t="b">
        <f t="shared" si="6"/>
        <v>0</v>
      </c>
      <c r="AB61" s="16" t="b">
        <f t="shared" si="9"/>
        <v>0</v>
      </c>
      <c r="AC61" s="16" t="b">
        <f t="shared" si="9"/>
        <v>0</v>
      </c>
      <c r="AD61" s="16" t="b">
        <f t="shared" si="9"/>
        <v>0</v>
      </c>
      <c r="AE61" s="16" t="b">
        <f t="shared" si="9"/>
        <v>0</v>
      </c>
      <c r="AF61" s="16" t="b">
        <f t="shared" si="10"/>
        <v>1</v>
      </c>
      <c r="AG61" s="16" t="b">
        <f t="shared" si="10"/>
        <v>1</v>
      </c>
      <c r="AH61" s="16" t="b">
        <f t="shared" si="10"/>
        <v>1</v>
      </c>
      <c r="AI61" s="16" t="b">
        <f t="shared" si="10"/>
        <v>1</v>
      </c>
      <c r="AJ61" s="16" t="b">
        <f t="shared" si="11"/>
        <v>1</v>
      </c>
      <c r="AK61" s="16" t="b">
        <f t="shared" si="11"/>
        <v>0</v>
      </c>
      <c r="AL61" s="16" t="b">
        <f t="shared" si="11"/>
        <v>0</v>
      </c>
      <c r="AM61" s="16" t="b">
        <f t="shared" si="11"/>
        <v>0</v>
      </c>
      <c r="AN61" s="16" t="b">
        <f t="shared" si="12"/>
        <v>0</v>
      </c>
      <c r="AO61" s="16" t="b">
        <f t="shared" si="12"/>
        <v>0</v>
      </c>
      <c r="AP61" s="16" t="b">
        <f t="shared" si="8"/>
        <v>0</v>
      </c>
      <c r="AQ61" s="16" t="b">
        <f t="shared" si="7"/>
        <v>0</v>
      </c>
      <c r="AR61" s="16" t="b">
        <f t="shared" si="7"/>
        <v>0</v>
      </c>
      <c r="AS61" s="16" t="b">
        <f t="shared" si="7"/>
        <v>0</v>
      </c>
      <c r="AT61" s="16" t="b">
        <f t="shared" si="7"/>
        <v>0</v>
      </c>
      <c r="AU61" s="16" t="b">
        <f t="shared" si="17"/>
        <v>0</v>
      </c>
      <c r="AV61" s="16" t="b">
        <f t="shared" si="13"/>
        <v>0</v>
      </c>
      <c r="AW61" s="16" t="b">
        <f t="shared" si="13"/>
        <v>0</v>
      </c>
      <c r="AX61" s="16" t="b">
        <f t="shared" si="13"/>
        <v>0</v>
      </c>
      <c r="AY61" s="16" t="b">
        <f t="shared" si="13"/>
        <v>0</v>
      </c>
      <c r="AZ61" s="16" t="b">
        <f t="shared" si="14"/>
        <v>0</v>
      </c>
      <c r="BA61" s="16" t="b">
        <f t="shared" si="14"/>
        <v>0</v>
      </c>
      <c r="BB61" s="16" t="b">
        <f t="shared" si="14"/>
        <v>0</v>
      </c>
      <c r="BC61" s="16" t="b">
        <f t="shared" si="14"/>
        <v>0</v>
      </c>
      <c r="BD61" s="16" t="b">
        <f t="shared" si="15"/>
        <v>0</v>
      </c>
      <c r="BE61" s="16" t="b">
        <f t="shared" si="15"/>
        <v>0</v>
      </c>
      <c r="BF61" s="16" t="b">
        <f t="shared" si="15"/>
        <v>0</v>
      </c>
      <c r="BG61" s="16" t="b">
        <f t="shared" si="15"/>
        <v>0</v>
      </c>
    </row>
    <row r="62" spans="5:59">
      <c r="E62" s="12" t="str">
        <f>IF(Calculations!A58=0,"",Calculations!A58)</f>
        <v/>
      </c>
      <c r="F62" s="13" t="str">
        <f>IF(Calculations!B58=0,"",Calculations!B58)</f>
        <v>Act 089</v>
      </c>
      <c r="G62" s="13" t="str">
        <f>_xlfn.XLOOKUP(F62,Activities[Activity],Activities[Owner],"")</f>
        <v>Lucius Fox</v>
      </c>
      <c r="H62" s="14">
        <f>IF(Calculations!C58=0,"",Calculations!C58)</f>
        <v>45069</v>
      </c>
      <c r="I62" s="14">
        <f>IF(Calculations!D58=0,"",Calculations!D58)</f>
        <v>45072</v>
      </c>
      <c r="J62" s="15">
        <f>_xlfn.XLOOKUP(F62,Activities[Activity],Activities[% Done],"")</f>
        <v>0</v>
      </c>
      <c r="K62" s="16">
        <f t="shared" si="3"/>
        <v>0</v>
      </c>
      <c r="L62" s="16" t="b">
        <f>AND($H62&lt;=L$2,$I62&gt;=L$2)</f>
        <v>0</v>
      </c>
      <c r="M62" s="16" t="b">
        <f>AND($H62&lt;=M$2,$I62&gt;=M$2)</f>
        <v>0</v>
      </c>
      <c r="N62" s="16" t="b">
        <f>AND($H62&lt;=N$2,$I62&gt;=N$2)</f>
        <v>0</v>
      </c>
      <c r="O62" s="16" t="b">
        <f t="shared" si="16"/>
        <v>0</v>
      </c>
      <c r="P62" s="16" t="b">
        <f t="shared" si="4"/>
        <v>0</v>
      </c>
      <c r="Q62" s="16" t="b">
        <f t="shared" si="4"/>
        <v>0</v>
      </c>
      <c r="R62" s="16" t="b">
        <f t="shared" si="4"/>
        <v>0</v>
      </c>
      <c r="S62" s="16" t="b">
        <f t="shared" si="4"/>
        <v>0</v>
      </c>
      <c r="T62" s="16" t="b">
        <f t="shared" si="5"/>
        <v>0</v>
      </c>
      <c r="U62" s="16" t="b">
        <f t="shared" si="5"/>
        <v>0</v>
      </c>
      <c r="V62" s="16" t="b">
        <f t="shared" si="5"/>
        <v>0</v>
      </c>
      <c r="W62" s="16" t="b">
        <f t="shared" si="5"/>
        <v>0</v>
      </c>
      <c r="X62" s="16" t="b">
        <f t="shared" si="6"/>
        <v>0</v>
      </c>
      <c r="Y62" s="16" t="b">
        <f t="shared" si="6"/>
        <v>0</v>
      </c>
      <c r="Z62" s="16" t="b">
        <f t="shared" si="6"/>
        <v>0</v>
      </c>
      <c r="AA62" s="16" t="b">
        <f t="shared" si="6"/>
        <v>0</v>
      </c>
      <c r="AB62" s="16" t="b">
        <f t="shared" si="9"/>
        <v>0</v>
      </c>
      <c r="AC62" s="16" t="b">
        <f t="shared" si="9"/>
        <v>0</v>
      </c>
      <c r="AD62" s="16" t="b">
        <f t="shared" si="9"/>
        <v>0</v>
      </c>
      <c r="AE62" s="16" t="b">
        <f t="shared" si="9"/>
        <v>0</v>
      </c>
      <c r="AF62" s="16" t="b">
        <f t="shared" si="10"/>
        <v>0</v>
      </c>
      <c r="AG62" s="16" t="b">
        <f t="shared" si="10"/>
        <v>0</v>
      </c>
      <c r="AH62" s="16" t="b">
        <f t="shared" si="10"/>
        <v>0</v>
      </c>
      <c r="AI62" s="16" t="b">
        <f t="shared" si="10"/>
        <v>0</v>
      </c>
      <c r="AJ62" s="16" t="b">
        <f t="shared" si="11"/>
        <v>0</v>
      </c>
      <c r="AK62" s="16" t="b">
        <f t="shared" si="11"/>
        <v>0</v>
      </c>
      <c r="AL62" s="16" t="b">
        <f t="shared" si="11"/>
        <v>1</v>
      </c>
      <c r="AM62" s="16" t="b">
        <f t="shared" si="11"/>
        <v>1</v>
      </c>
      <c r="AN62" s="16" t="b">
        <f t="shared" si="12"/>
        <v>1</v>
      </c>
      <c r="AO62" s="16" t="b">
        <f t="shared" si="12"/>
        <v>1</v>
      </c>
      <c r="AP62" s="16" t="b">
        <f t="shared" si="8"/>
        <v>0</v>
      </c>
      <c r="AQ62" s="16" t="b">
        <f t="shared" si="7"/>
        <v>0</v>
      </c>
      <c r="AR62" s="16" t="b">
        <f t="shared" si="7"/>
        <v>0</v>
      </c>
      <c r="AS62" s="16" t="b">
        <f t="shared" si="7"/>
        <v>0</v>
      </c>
      <c r="AT62" s="16" t="b">
        <f t="shared" si="7"/>
        <v>0</v>
      </c>
      <c r="AU62" s="16" t="b">
        <f t="shared" si="17"/>
        <v>0</v>
      </c>
      <c r="AV62" s="16" t="b">
        <f t="shared" si="13"/>
        <v>0</v>
      </c>
      <c r="AW62" s="16" t="b">
        <f t="shared" si="13"/>
        <v>0</v>
      </c>
      <c r="AX62" s="16" t="b">
        <f t="shared" si="13"/>
        <v>0</v>
      </c>
      <c r="AY62" s="16" t="b">
        <f t="shared" si="13"/>
        <v>0</v>
      </c>
      <c r="AZ62" s="16" t="b">
        <f t="shared" si="14"/>
        <v>0</v>
      </c>
      <c r="BA62" s="16" t="b">
        <f t="shared" si="14"/>
        <v>0</v>
      </c>
      <c r="BB62" s="16" t="b">
        <f t="shared" si="14"/>
        <v>0</v>
      </c>
      <c r="BC62" s="16" t="b">
        <f t="shared" si="14"/>
        <v>0</v>
      </c>
      <c r="BD62" s="16" t="b">
        <f t="shared" si="15"/>
        <v>0</v>
      </c>
      <c r="BE62" s="16" t="b">
        <f t="shared" si="15"/>
        <v>0</v>
      </c>
      <c r="BF62" s="16" t="b">
        <f t="shared" si="15"/>
        <v>0</v>
      </c>
      <c r="BG62" s="16" t="b">
        <f t="shared" si="15"/>
        <v>0</v>
      </c>
    </row>
    <row r="63" spans="5:59">
      <c r="E63" s="12" t="str">
        <f>IF(Calculations!A59=0,"",Calculations!A59)</f>
        <v/>
      </c>
      <c r="F63" s="13" t="str">
        <f>IF(Calculations!B59=0,"",Calculations!B59)</f>
        <v>Act 098</v>
      </c>
      <c r="G63" s="13" t="str">
        <f>_xlfn.XLOOKUP(F63,Activities[Activity],Activities[Owner],"")</f>
        <v>Lucius Fox</v>
      </c>
      <c r="H63" s="14">
        <f>IF(Calculations!C59=0,"",Calculations!C59)</f>
        <v>45078</v>
      </c>
      <c r="I63" s="14">
        <f>IF(Calculations!D59=0,"",Calculations!D59)</f>
        <v>45086</v>
      </c>
      <c r="J63" s="15">
        <f>_xlfn.XLOOKUP(F63,Activities[Activity],Activities[% Done],"")</f>
        <v>0</v>
      </c>
      <c r="K63" s="16">
        <f t="shared" si="3"/>
        <v>0</v>
      </c>
      <c r="L63" s="16" t="b">
        <f>AND($H63&lt;=L$2,$I63&gt;=L$2)</f>
        <v>0</v>
      </c>
      <c r="M63" s="16" t="b">
        <f>AND($H63&lt;=M$2,$I63&gt;=M$2)</f>
        <v>0</v>
      </c>
      <c r="N63" s="16" t="b">
        <f>AND($H63&lt;=N$2,$I63&gt;=N$2)</f>
        <v>0</v>
      </c>
      <c r="O63" s="16" t="b">
        <f t="shared" si="16"/>
        <v>0</v>
      </c>
      <c r="P63" s="16" t="b">
        <f t="shared" si="4"/>
        <v>0</v>
      </c>
      <c r="Q63" s="16" t="b">
        <f t="shared" si="4"/>
        <v>0</v>
      </c>
      <c r="R63" s="16" t="b">
        <f t="shared" si="4"/>
        <v>0</v>
      </c>
      <c r="S63" s="16" t="b">
        <f t="shared" si="4"/>
        <v>0</v>
      </c>
      <c r="T63" s="16" t="b">
        <f t="shared" si="5"/>
        <v>0</v>
      </c>
      <c r="U63" s="16" t="b">
        <f t="shared" si="5"/>
        <v>0</v>
      </c>
      <c r="V63" s="16" t="b">
        <f t="shared" si="5"/>
        <v>0</v>
      </c>
      <c r="W63" s="16" t="b">
        <f t="shared" si="5"/>
        <v>0</v>
      </c>
      <c r="X63" s="16" t="b">
        <f t="shared" si="6"/>
        <v>0</v>
      </c>
      <c r="Y63" s="16" t="b">
        <f t="shared" si="6"/>
        <v>0</v>
      </c>
      <c r="Z63" s="16" t="b">
        <f t="shared" si="6"/>
        <v>0</v>
      </c>
      <c r="AA63" s="16" t="b">
        <f t="shared" si="6"/>
        <v>0</v>
      </c>
      <c r="AB63" s="16" t="b">
        <f t="shared" si="9"/>
        <v>0</v>
      </c>
      <c r="AC63" s="16" t="b">
        <f t="shared" si="9"/>
        <v>0</v>
      </c>
      <c r="AD63" s="16" t="b">
        <f t="shared" si="9"/>
        <v>0</v>
      </c>
      <c r="AE63" s="16" t="b">
        <f t="shared" si="9"/>
        <v>0</v>
      </c>
      <c r="AF63" s="16" t="b">
        <f t="shared" si="10"/>
        <v>0</v>
      </c>
      <c r="AG63" s="16" t="b">
        <f t="shared" si="10"/>
        <v>0</v>
      </c>
      <c r="AH63" s="16" t="b">
        <f t="shared" si="10"/>
        <v>0</v>
      </c>
      <c r="AI63" s="16" t="b">
        <f t="shared" si="10"/>
        <v>0</v>
      </c>
      <c r="AJ63" s="16" t="b">
        <f t="shared" si="11"/>
        <v>0</v>
      </c>
      <c r="AK63" s="16" t="b">
        <f t="shared" si="11"/>
        <v>0</v>
      </c>
      <c r="AL63" s="16" t="b">
        <f t="shared" si="11"/>
        <v>0</v>
      </c>
      <c r="AM63" s="16" t="b">
        <f t="shared" si="11"/>
        <v>0</v>
      </c>
      <c r="AN63" s="16" t="b">
        <f t="shared" si="12"/>
        <v>0</v>
      </c>
      <c r="AO63" s="16" t="b">
        <f t="shared" si="12"/>
        <v>0</v>
      </c>
      <c r="AP63" s="16" t="b">
        <f t="shared" si="8"/>
        <v>0</v>
      </c>
      <c r="AQ63" s="16" t="b">
        <f t="shared" si="7"/>
        <v>0</v>
      </c>
      <c r="AR63" s="16" t="b">
        <f t="shared" si="7"/>
        <v>0</v>
      </c>
      <c r="AS63" s="16" t="b">
        <f t="shared" si="7"/>
        <v>1</v>
      </c>
      <c r="AT63" s="16" t="b">
        <f t="shared" si="7"/>
        <v>1</v>
      </c>
      <c r="AU63" s="16" t="b">
        <f t="shared" si="17"/>
        <v>1</v>
      </c>
      <c r="AV63" s="16" t="b">
        <f t="shared" si="13"/>
        <v>1</v>
      </c>
      <c r="AW63" s="16" t="b">
        <f t="shared" si="13"/>
        <v>1</v>
      </c>
      <c r="AX63" s="16" t="b">
        <f t="shared" si="13"/>
        <v>1</v>
      </c>
      <c r="AY63" s="16" t="b">
        <f t="shared" si="13"/>
        <v>1</v>
      </c>
      <c r="AZ63" s="16" t="b">
        <f t="shared" si="14"/>
        <v>0</v>
      </c>
      <c r="BA63" s="16" t="b">
        <f t="shared" si="14"/>
        <v>0</v>
      </c>
      <c r="BB63" s="16" t="b">
        <f t="shared" si="14"/>
        <v>0</v>
      </c>
      <c r="BC63" s="16" t="b">
        <f t="shared" si="14"/>
        <v>0</v>
      </c>
      <c r="BD63" s="16" t="b">
        <f t="shared" si="15"/>
        <v>0</v>
      </c>
      <c r="BE63" s="16" t="b">
        <f t="shared" si="15"/>
        <v>0</v>
      </c>
      <c r="BF63" s="16" t="b">
        <f t="shared" si="15"/>
        <v>0</v>
      </c>
      <c r="BG63" s="16" t="b">
        <f t="shared" si="15"/>
        <v>0</v>
      </c>
    </row>
    <row r="64" spans="5:59">
      <c r="E64" s="12"/>
      <c r="H64" s="14"/>
      <c r="I64" s="14"/>
      <c r="J64" s="15"/>
      <c r="K64" s="16"/>
      <c r="L64" s="16"/>
      <c r="M64" s="16"/>
      <c r="N64" s="16"/>
      <c r="O64" s="16"/>
      <c r="P64" s="16"/>
      <c r="Q64" s="16"/>
      <c r="R64" s="16"/>
      <c r="S64" s="16"/>
      <c r="T64" s="16"/>
      <c r="U64" s="16"/>
      <c r="V64" s="16"/>
      <c r="W64" s="16"/>
      <c r="X64" s="16"/>
      <c r="Y64" s="16"/>
      <c r="Z64" s="16"/>
      <c r="AA64" s="16"/>
      <c r="AB64" s="16"/>
      <c r="AC64" s="16"/>
      <c r="AD64" s="16"/>
      <c r="AE64" s="16"/>
      <c r="AF64" s="16"/>
      <c r="AG64" s="16"/>
      <c r="AH64" s="16"/>
      <c r="AI64" s="16"/>
      <c r="AJ64" s="16"/>
      <c r="AK64" s="16"/>
      <c r="AL64" s="16"/>
      <c r="AM64" s="16"/>
      <c r="AN64" s="16"/>
      <c r="AO64" s="16"/>
      <c r="AP64" s="16"/>
      <c r="AQ64" s="16"/>
      <c r="AR64" s="16"/>
      <c r="AS64" s="16"/>
      <c r="AT64" s="16"/>
      <c r="AU64" s="16"/>
      <c r="AV64" s="16"/>
      <c r="AW64" s="16"/>
      <c r="AX64" s="16"/>
      <c r="AY64" s="16"/>
      <c r="AZ64" s="16"/>
      <c r="BA64" s="16"/>
      <c r="BB64" s="16"/>
      <c r="BC64" s="16"/>
      <c r="BD64" s="16"/>
      <c r="BE64" s="16"/>
      <c r="BF64" s="16"/>
      <c r="BG64" s="16" t="b">
        <f t="shared" si="15"/>
        <v>0</v>
      </c>
    </row>
    <row r="65" spans="5:59">
      <c r="E65" s="12" t="str">
        <f>IF(Calculations!A61=0,"",Calculations!A61)</f>
        <v/>
      </c>
      <c r="F65" s="13" t="str">
        <f>IF(Calculations!B61=0,"",Calculations!B61)</f>
        <v/>
      </c>
      <c r="G65" s="13" t="str">
        <f>_xlfn.XLOOKUP(F65,Activities[Activity],Activities[Owner],"")</f>
        <v/>
      </c>
      <c r="H65" s="14" t="str">
        <f>IF(Calculations!C61=0,"",Calculations!C61)</f>
        <v/>
      </c>
      <c r="I65" s="14" t="str">
        <f>IF(Calculations!D61=0,"",Calculations!D61)</f>
        <v/>
      </c>
      <c r="J65" s="15" t="str">
        <f>_xlfn.XLOOKUP(F65,Activities[Activity],Activities[% Done],"")</f>
        <v/>
      </c>
      <c r="K65" s="16" t="str">
        <f t="shared" si="3"/>
        <v/>
      </c>
      <c r="L65" s="16" t="b">
        <f>AND($H65&lt;=L$2,$I65&gt;=L$2)</f>
        <v>0</v>
      </c>
      <c r="M65" s="16" t="b">
        <f>AND($H65&lt;=M$2,$I65&gt;=M$2)</f>
        <v>0</v>
      </c>
      <c r="N65" s="16" t="b">
        <f>AND($H65&lt;=N$2,$I65&gt;=N$2)</f>
        <v>0</v>
      </c>
      <c r="O65" s="16" t="b">
        <f t="shared" si="16"/>
        <v>0</v>
      </c>
      <c r="P65" s="16" t="b">
        <f t="shared" si="4"/>
        <v>0</v>
      </c>
      <c r="Q65" s="16" t="b">
        <f t="shared" si="4"/>
        <v>0</v>
      </c>
      <c r="R65" s="16" t="b">
        <f t="shared" si="4"/>
        <v>0</v>
      </c>
      <c r="S65" s="16" t="b">
        <f t="shared" si="4"/>
        <v>0</v>
      </c>
      <c r="T65" s="16" t="b">
        <f t="shared" si="5"/>
        <v>0</v>
      </c>
      <c r="U65" s="16" t="b">
        <f t="shared" si="5"/>
        <v>0</v>
      </c>
      <c r="V65" s="16" t="b">
        <f t="shared" si="5"/>
        <v>0</v>
      </c>
      <c r="W65" s="16" t="b">
        <f t="shared" si="5"/>
        <v>0</v>
      </c>
      <c r="X65" s="16" t="b">
        <f t="shared" si="6"/>
        <v>0</v>
      </c>
      <c r="Y65" s="16" t="b">
        <f t="shared" si="6"/>
        <v>0</v>
      </c>
      <c r="Z65" s="16" t="b">
        <f t="shared" si="6"/>
        <v>0</v>
      </c>
      <c r="AA65" s="16" t="b">
        <f t="shared" si="6"/>
        <v>0</v>
      </c>
      <c r="AB65" s="16" t="b">
        <f t="shared" si="9"/>
        <v>0</v>
      </c>
      <c r="AC65" s="16" t="b">
        <f t="shared" si="9"/>
        <v>0</v>
      </c>
      <c r="AD65" s="16" t="b">
        <f t="shared" si="9"/>
        <v>0</v>
      </c>
      <c r="AE65" s="16" t="b">
        <f t="shared" si="9"/>
        <v>0</v>
      </c>
      <c r="AF65" s="16" t="b">
        <f t="shared" si="10"/>
        <v>0</v>
      </c>
      <c r="AG65" s="16" t="b">
        <f t="shared" si="10"/>
        <v>0</v>
      </c>
      <c r="AH65" s="16" t="b">
        <f t="shared" si="10"/>
        <v>0</v>
      </c>
      <c r="AI65" s="16" t="b">
        <f t="shared" si="10"/>
        <v>0</v>
      </c>
      <c r="AJ65" s="16" t="b">
        <f t="shared" si="11"/>
        <v>0</v>
      </c>
      <c r="AK65" s="16" t="b">
        <f t="shared" si="11"/>
        <v>0</v>
      </c>
      <c r="AL65" s="16" t="b">
        <f t="shared" si="11"/>
        <v>0</v>
      </c>
      <c r="AM65" s="16" t="b">
        <f t="shared" si="11"/>
        <v>0</v>
      </c>
      <c r="AN65" s="16" t="b">
        <f t="shared" si="12"/>
        <v>0</v>
      </c>
      <c r="AO65" s="16" t="b">
        <f t="shared" si="12"/>
        <v>0</v>
      </c>
      <c r="AP65" s="16" t="b">
        <f t="shared" si="8"/>
        <v>0</v>
      </c>
      <c r="AQ65" s="16" t="b">
        <f t="shared" si="7"/>
        <v>0</v>
      </c>
      <c r="AR65" s="16" t="b">
        <f t="shared" si="7"/>
        <v>0</v>
      </c>
      <c r="AS65" s="16" t="b">
        <f t="shared" si="7"/>
        <v>0</v>
      </c>
      <c r="AT65" s="16" t="b">
        <f t="shared" si="7"/>
        <v>0</v>
      </c>
      <c r="AU65" s="16" t="b">
        <f t="shared" si="17"/>
        <v>0</v>
      </c>
      <c r="AV65" s="16" t="b">
        <f t="shared" si="13"/>
        <v>0</v>
      </c>
      <c r="AW65" s="16" t="b">
        <f t="shared" si="13"/>
        <v>0</v>
      </c>
      <c r="AX65" s="16" t="b">
        <f t="shared" si="13"/>
        <v>0</v>
      </c>
      <c r="AY65" s="16" t="b">
        <f t="shared" si="13"/>
        <v>0</v>
      </c>
      <c r="AZ65" s="16" t="b">
        <f t="shared" si="14"/>
        <v>0</v>
      </c>
      <c r="BA65" s="16" t="b">
        <f t="shared" si="14"/>
        <v>0</v>
      </c>
      <c r="BB65" s="16" t="b">
        <f t="shared" si="14"/>
        <v>0</v>
      </c>
      <c r="BC65" s="16" t="b">
        <f t="shared" si="14"/>
        <v>0</v>
      </c>
      <c r="BD65" s="16" t="b">
        <f t="shared" si="15"/>
        <v>0</v>
      </c>
      <c r="BE65" s="16" t="b">
        <f t="shared" si="15"/>
        <v>0</v>
      </c>
      <c r="BF65" s="16" t="b">
        <f t="shared" si="15"/>
        <v>0</v>
      </c>
      <c r="BG65" s="16" t="b">
        <f t="shared" si="15"/>
        <v>0</v>
      </c>
    </row>
    <row r="66" spans="5:59">
      <c r="E66" s="12" t="str">
        <f>IF(Calculations!A62=0,"",Calculations!A62)</f>
        <v/>
      </c>
      <c r="F66" s="13" t="str">
        <f>IF(Calculations!B62=0,"",Calculations!B62)</f>
        <v/>
      </c>
      <c r="G66" s="13" t="str">
        <f>_xlfn.XLOOKUP(F66,Activities[Activity],Activities[Owner],"")</f>
        <v/>
      </c>
      <c r="H66" s="14" t="str">
        <f>IF(Calculations!C62=0,"",Calculations!C62)</f>
        <v/>
      </c>
      <c r="I66" s="14" t="str">
        <f>IF(Calculations!D62=0,"",Calculations!D62)</f>
        <v/>
      </c>
      <c r="J66" s="15" t="str">
        <f>_xlfn.XLOOKUP(F66,Activities[Activity],Activities[% Done],"")</f>
        <v/>
      </c>
      <c r="K66" s="16" t="str">
        <f t="shared" si="3"/>
        <v/>
      </c>
      <c r="L66" s="16" t="b">
        <f>AND($H66&lt;=L$2,$I66&gt;=L$2)</f>
        <v>0</v>
      </c>
      <c r="M66" s="16" t="b">
        <f>AND($H66&lt;=M$2,$I66&gt;=M$2)</f>
        <v>0</v>
      </c>
      <c r="N66" s="16" t="b">
        <f>AND($H66&lt;=N$2,$I66&gt;=N$2)</f>
        <v>0</v>
      </c>
      <c r="O66" s="16" t="b">
        <f t="shared" si="16"/>
        <v>0</v>
      </c>
      <c r="P66" s="16" t="b">
        <f t="shared" si="4"/>
        <v>0</v>
      </c>
      <c r="Q66" s="16" t="b">
        <f t="shared" si="4"/>
        <v>0</v>
      </c>
      <c r="R66" s="16" t="b">
        <f t="shared" si="4"/>
        <v>0</v>
      </c>
      <c r="S66" s="16" t="b">
        <f t="shared" si="4"/>
        <v>0</v>
      </c>
      <c r="T66" s="16" t="b">
        <f t="shared" si="5"/>
        <v>0</v>
      </c>
      <c r="U66" s="16" t="b">
        <f t="shared" si="5"/>
        <v>0</v>
      </c>
      <c r="V66" s="16" t="b">
        <f t="shared" si="5"/>
        <v>0</v>
      </c>
      <c r="W66" s="16" t="b">
        <f t="shared" si="5"/>
        <v>0</v>
      </c>
      <c r="X66" s="16" t="b">
        <f t="shared" si="6"/>
        <v>0</v>
      </c>
      <c r="Y66" s="16" t="b">
        <f t="shared" si="6"/>
        <v>0</v>
      </c>
      <c r="Z66" s="16" t="b">
        <f t="shared" si="6"/>
        <v>0</v>
      </c>
      <c r="AA66" s="16" t="b">
        <f t="shared" si="6"/>
        <v>0</v>
      </c>
      <c r="AB66" s="16" t="b">
        <f t="shared" si="9"/>
        <v>0</v>
      </c>
      <c r="AC66" s="16" t="b">
        <f t="shared" si="9"/>
        <v>0</v>
      </c>
      <c r="AD66" s="16" t="b">
        <f t="shared" si="9"/>
        <v>0</v>
      </c>
      <c r="AE66" s="16" t="b">
        <f t="shared" si="9"/>
        <v>0</v>
      </c>
      <c r="AF66" s="16" t="b">
        <f t="shared" si="10"/>
        <v>0</v>
      </c>
      <c r="AG66" s="16" t="b">
        <f t="shared" si="10"/>
        <v>0</v>
      </c>
      <c r="AH66" s="16" t="b">
        <f t="shared" si="10"/>
        <v>0</v>
      </c>
      <c r="AI66" s="16" t="b">
        <f t="shared" si="10"/>
        <v>0</v>
      </c>
      <c r="AJ66" s="16" t="b">
        <f t="shared" si="11"/>
        <v>0</v>
      </c>
      <c r="AK66" s="16" t="b">
        <f t="shared" si="11"/>
        <v>0</v>
      </c>
      <c r="AL66" s="16" t="b">
        <f t="shared" si="11"/>
        <v>0</v>
      </c>
      <c r="AM66" s="16" t="b">
        <f t="shared" si="11"/>
        <v>0</v>
      </c>
      <c r="AN66" s="16" t="b">
        <f t="shared" si="12"/>
        <v>0</v>
      </c>
      <c r="AO66" s="16" t="b">
        <f t="shared" si="12"/>
        <v>0</v>
      </c>
      <c r="AP66" s="16" t="b">
        <f t="shared" si="8"/>
        <v>0</v>
      </c>
      <c r="AQ66" s="16" t="b">
        <f t="shared" si="7"/>
        <v>0</v>
      </c>
      <c r="AR66" s="16" t="b">
        <f t="shared" si="7"/>
        <v>0</v>
      </c>
      <c r="AS66" s="16" t="b">
        <f t="shared" si="7"/>
        <v>0</v>
      </c>
      <c r="AT66" s="16" t="b">
        <f t="shared" si="7"/>
        <v>0</v>
      </c>
      <c r="AU66" s="16" t="b">
        <f t="shared" si="17"/>
        <v>0</v>
      </c>
      <c r="AV66" s="16" t="b">
        <f t="shared" si="13"/>
        <v>0</v>
      </c>
      <c r="AW66" s="16" t="b">
        <f t="shared" si="13"/>
        <v>0</v>
      </c>
      <c r="AX66" s="16" t="b">
        <f t="shared" si="13"/>
        <v>0</v>
      </c>
      <c r="AY66" s="16" t="b">
        <f t="shared" si="13"/>
        <v>0</v>
      </c>
      <c r="AZ66" s="16" t="b">
        <f t="shared" si="14"/>
        <v>0</v>
      </c>
      <c r="BA66" s="16" t="b">
        <f t="shared" si="14"/>
        <v>0</v>
      </c>
      <c r="BB66" s="16" t="b">
        <f t="shared" si="14"/>
        <v>0</v>
      </c>
      <c r="BC66" s="16" t="b">
        <f t="shared" si="14"/>
        <v>0</v>
      </c>
      <c r="BD66" s="16" t="b">
        <f t="shared" si="15"/>
        <v>0</v>
      </c>
      <c r="BE66" s="16" t="b">
        <f t="shared" si="15"/>
        <v>0</v>
      </c>
      <c r="BF66" s="16" t="b">
        <f t="shared" si="15"/>
        <v>0</v>
      </c>
      <c r="BG66" s="16" t="b">
        <f t="shared" si="15"/>
        <v>0</v>
      </c>
    </row>
    <row r="67" spans="5:59">
      <c r="E67" s="12" t="str">
        <f>IF(Calculations!A63=0,"",Calculations!A63)</f>
        <v/>
      </c>
      <c r="F67" s="13" t="str">
        <f>IF(Calculations!B63=0,"",Calculations!B63)</f>
        <v/>
      </c>
      <c r="G67" s="13" t="str">
        <f>_xlfn.XLOOKUP(F67,Activities[Activity],Activities[Owner],"")</f>
        <v/>
      </c>
      <c r="H67" s="14" t="str">
        <f>IF(Calculations!C63=0,"",Calculations!C63)</f>
        <v/>
      </c>
      <c r="I67" s="14" t="str">
        <f>IF(Calculations!D63=0,"",Calculations!D63)</f>
        <v/>
      </c>
      <c r="J67" s="15" t="str">
        <f>_xlfn.XLOOKUP(F67,Activities[Activity],Activities[% Done],"")</f>
        <v/>
      </c>
      <c r="K67" s="16" t="str">
        <f t="shared" si="3"/>
        <v/>
      </c>
      <c r="L67" s="16" t="b">
        <f>AND($H67&lt;=L$2,$I67&gt;=L$2)</f>
        <v>0</v>
      </c>
      <c r="M67" s="16" t="b">
        <f>AND($H67&lt;=M$2,$I67&gt;=M$2)</f>
        <v>0</v>
      </c>
      <c r="N67" s="16" t="b">
        <f>AND($H67&lt;=N$2,$I67&gt;=N$2)</f>
        <v>0</v>
      </c>
      <c r="O67" s="16" t="b">
        <f t="shared" si="16"/>
        <v>0</v>
      </c>
      <c r="P67" s="16" t="b">
        <f t="shared" si="4"/>
        <v>0</v>
      </c>
      <c r="Q67" s="16" t="b">
        <f t="shared" si="4"/>
        <v>0</v>
      </c>
      <c r="R67" s="16" t="b">
        <f t="shared" si="4"/>
        <v>0</v>
      </c>
      <c r="S67" s="16" t="b">
        <f t="shared" si="4"/>
        <v>0</v>
      </c>
      <c r="T67" s="16" t="b">
        <f t="shared" si="5"/>
        <v>0</v>
      </c>
      <c r="U67" s="16" t="b">
        <f t="shared" si="5"/>
        <v>0</v>
      </c>
      <c r="V67" s="16" t="b">
        <f t="shared" si="5"/>
        <v>0</v>
      </c>
      <c r="W67" s="16" t="b">
        <f t="shared" si="5"/>
        <v>0</v>
      </c>
      <c r="X67" s="16" t="b">
        <f t="shared" si="6"/>
        <v>0</v>
      </c>
      <c r="Y67" s="16" t="b">
        <f t="shared" si="6"/>
        <v>0</v>
      </c>
      <c r="Z67" s="16" t="b">
        <f t="shared" si="6"/>
        <v>0</v>
      </c>
      <c r="AA67" s="16" t="b">
        <f t="shared" si="6"/>
        <v>0</v>
      </c>
      <c r="AB67" s="16" t="b">
        <f t="shared" si="9"/>
        <v>0</v>
      </c>
      <c r="AC67" s="16" t="b">
        <f t="shared" si="9"/>
        <v>0</v>
      </c>
      <c r="AD67" s="16" t="b">
        <f t="shared" si="9"/>
        <v>0</v>
      </c>
      <c r="AE67" s="16" t="b">
        <f t="shared" si="9"/>
        <v>0</v>
      </c>
      <c r="AF67" s="16" t="b">
        <f t="shared" si="10"/>
        <v>0</v>
      </c>
      <c r="AG67" s="16" t="b">
        <f t="shared" si="10"/>
        <v>0</v>
      </c>
      <c r="AH67" s="16" t="b">
        <f t="shared" si="10"/>
        <v>0</v>
      </c>
      <c r="AI67" s="16" t="b">
        <f t="shared" si="10"/>
        <v>0</v>
      </c>
      <c r="AJ67" s="16" t="b">
        <f t="shared" si="11"/>
        <v>0</v>
      </c>
      <c r="AK67" s="16" t="b">
        <f t="shared" si="11"/>
        <v>0</v>
      </c>
      <c r="AL67" s="16" t="b">
        <f t="shared" si="11"/>
        <v>0</v>
      </c>
      <c r="AM67" s="16" t="b">
        <f t="shared" si="11"/>
        <v>0</v>
      </c>
      <c r="AN67" s="16" t="b">
        <f t="shared" si="12"/>
        <v>0</v>
      </c>
      <c r="AO67" s="16" t="b">
        <f t="shared" si="12"/>
        <v>0</v>
      </c>
      <c r="AP67" s="16" t="b">
        <f t="shared" si="8"/>
        <v>0</v>
      </c>
      <c r="AQ67" s="16" t="b">
        <f t="shared" si="7"/>
        <v>0</v>
      </c>
      <c r="AR67" s="16" t="b">
        <f t="shared" si="7"/>
        <v>0</v>
      </c>
      <c r="AS67" s="16" t="b">
        <f t="shared" si="7"/>
        <v>0</v>
      </c>
      <c r="AT67" s="16" t="b">
        <f t="shared" si="7"/>
        <v>0</v>
      </c>
      <c r="AU67" s="16" t="b">
        <f t="shared" si="17"/>
        <v>0</v>
      </c>
      <c r="AV67" s="16" t="b">
        <f t="shared" si="13"/>
        <v>0</v>
      </c>
      <c r="AW67" s="16" t="b">
        <f t="shared" si="13"/>
        <v>0</v>
      </c>
      <c r="AX67" s="16" t="b">
        <f t="shared" si="13"/>
        <v>0</v>
      </c>
      <c r="AY67" s="16" t="b">
        <f t="shared" si="13"/>
        <v>0</v>
      </c>
      <c r="AZ67" s="16" t="b">
        <f t="shared" si="14"/>
        <v>0</v>
      </c>
      <c r="BA67" s="16" t="b">
        <f t="shared" si="14"/>
        <v>0</v>
      </c>
      <c r="BB67" s="16" t="b">
        <f t="shared" si="14"/>
        <v>0</v>
      </c>
      <c r="BC67" s="16" t="b">
        <f t="shared" si="14"/>
        <v>0</v>
      </c>
      <c r="BD67" s="16" t="b">
        <f t="shared" si="15"/>
        <v>0</v>
      </c>
      <c r="BE67" s="16" t="b">
        <f t="shared" si="15"/>
        <v>0</v>
      </c>
      <c r="BF67" s="16" t="b">
        <f t="shared" si="15"/>
        <v>0</v>
      </c>
      <c r="BG67" s="16" t="b">
        <f t="shared" si="15"/>
        <v>0</v>
      </c>
    </row>
    <row r="68" spans="5:59">
      <c r="E68" s="12" t="str">
        <f>IF(Calculations!A64=0,"",Calculations!A64)</f>
        <v/>
      </c>
      <c r="F68" s="13" t="str">
        <f>IF(Calculations!B64=0,"",Calculations!B64)</f>
        <v/>
      </c>
      <c r="G68" s="13" t="str">
        <f>_xlfn.XLOOKUP(F68,Activities[Activity],Activities[Owner],"")</f>
        <v/>
      </c>
      <c r="H68" s="14" t="str">
        <f>IF(Calculations!C64=0,"",Calculations!C64)</f>
        <v/>
      </c>
      <c r="I68" s="14" t="str">
        <f>IF(Calculations!D64=0,"",Calculations!D64)</f>
        <v/>
      </c>
      <c r="J68" s="15" t="str">
        <f>_xlfn.XLOOKUP(F68,Activities[Activity],Activities[% Done],"")</f>
        <v/>
      </c>
      <c r="K68" s="16" t="str">
        <f t="shared" si="3"/>
        <v/>
      </c>
      <c r="L68" s="16" t="b">
        <f>AND($H68&lt;=L$2,$I68&gt;=L$2)</f>
        <v>0</v>
      </c>
      <c r="M68" s="16" t="b">
        <f>AND($H68&lt;=M$2,$I68&gt;=M$2)</f>
        <v>0</v>
      </c>
      <c r="N68" s="16" t="b">
        <f>AND($H68&lt;=N$2,$I68&gt;=N$2)</f>
        <v>0</v>
      </c>
      <c r="O68" s="16" t="b">
        <f t="shared" si="16"/>
        <v>0</v>
      </c>
      <c r="P68" s="16" t="b">
        <f t="shared" si="4"/>
        <v>0</v>
      </c>
      <c r="Q68" s="16" t="b">
        <f t="shared" si="4"/>
        <v>0</v>
      </c>
      <c r="R68" s="16" t="b">
        <f t="shared" si="4"/>
        <v>0</v>
      </c>
      <c r="S68" s="16" t="b">
        <f t="shared" si="4"/>
        <v>0</v>
      </c>
      <c r="T68" s="16" t="b">
        <f t="shared" si="5"/>
        <v>0</v>
      </c>
      <c r="U68" s="16" t="b">
        <f t="shared" si="5"/>
        <v>0</v>
      </c>
      <c r="V68" s="16" t="b">
        <f t="shared" si="5"/>
        <v>0</v>
      </c>
      <c r="W68" s="16" t="b">
        <f t="shared" si="5"/>
        <v>0</v>
      </c>
      <c r="X68" s="16" t="b">
        <f t="shared" si="6"/>
        <v>0</v>
      </c>
      <c r="Y68" s="16" t="b">
        <f t="shared" si="6"/>
        <v>0</v>
      </c>
      <c r="Z68" s="16" t="b">
        <f t="shared" si="6"/>
        <v>0</v>
      </c>
      <c r="AA68" s="16" t="b">
        <f t="shared" si="6"/>
        <v>0</v>
      </c>
      <c r="AB68" s="16" t="b">
        <f t="shared" si="9"/>
        <v>0</v>
      </c>
      <c r="AC68" s="16" t="b">
        <f t="shared" si="9"/>
        <v>0</v>
      </c>
      <c r="AD68" s="16" t="b">
        <f t="shared" si="9"/>
        <v>0</v>
      </c>
      <c r="AE68" s="16" t="b">
        <f t="shared" si="9"/>
        <v>0</v>
      </c>
      <c r="AF68" s="16" t="b">
        <f t="shared" si="10"/>
        <v>0</v>
      </c>
      <c r="AG68" s="16" t="b">
        <f t="shared" si="10"/>
        <v>0</v>
      </c>
      <c r="AH68" s="16" t="b">
        <f t="shared" si="10"/>
        <v>0</v>
      </c>
      <c r="AI68" s="16" t="b">
        <f t="shared" si="10"/>
        <v>0</v>
      </c>
      <c r="AJ68" s="16" t="b">
        <f t="shared" si="11"/>
        <v>0</v>
      </c>
      <c r="AK68" s="16" t="b">
        <f t="shared" si="11"/>
        <v>0</v>
      </c>
      <c r="AL68" s="16" t="b">
        <f t="shared" si="11"/>
        <v>0</v>
      </c>
      <c r="AM68" s="16" t="b">
        <f t="shared" si="11"/>
        <v>0</v>
      </c>
      <c r="AN68" s="16" t="b">
        <f t="shared" si="12"/>
        <v>0</v>
      </c>
      <c r="AO68" s="16" t="b">
        <f t="shared" si="12"/>
        <v>0</v>
      </c>
      <c r="AP68" s="16" t="b">
        <f t="shared" si="8"/>
        <v>0</v>
      </c>
      <c r="AQ68" s="16" t="b">
        <f t="shared" si="7"/>
        <v>0</v>
      </c>
      <c r="AR68" s="16" t="b">
        <f t="shared" si="7"/>
        <v>0</v>
      </c>
      <c r="AS68" s="16" t="b">
        <f t="shared" si="7"/>
        <v>0</v>
      </c>
      <c r="AT68" s="16" t="b">
        <f t="shared" si="7"/>
        <v>0</v>
      </c>
      <c r="AU68" s="16" t="b">
        <f t="shared" si="17"/>
        <v>0</v>
      </c>
      <c r="AV68" s="16" t="b">
        <f t="shared" si="13"/>
        <v>0</v>
      </c>
      <c r="AW68" s="16" t="b">
        <f t="shared" si="13"/>
        <v>0</v>
      </c>
      <c r="AX68" s="16" t="b">
        <f t="shared" si="13"/>
        <v>0</v>
      </c>
      <c r="AY68" s="16" t="b">
        <f t="shared" si="13"/>
        <v>0</v>
      </c>
      <c r="AZ68" s="16" t="b">
        <f t="shared" si="14"/>
        <v>0</v>
      </c>
      <c r="BA68" s="16" t="b">
        <f t="shared" si="14"/>
        <v>0</v>
      </c>
      <c r="BB68" s="16" t="b">
        <f t="shared" si="14"/>
        <v>0</v>
      </c>
      <c r="BC68" s="16" t="b">
        <f t="shared" si="14"/>
        <v>0</v>
      </c>
      <c r="BD68" s="16" t="b">
        <f t="shared" si="15"/>
        <v>0</v>
      </c>
      <c r="BE68" s="16" t="b">
        <f t="shared" si="15"/>
        <v>0</v>
      </c>
      <c r="BF68" s="16" t="b">
        <f t="shared" si="15"/>
        <v>0</v>
      </c>
      <c r="BG68" s="16" t="b">
        <f t="shared" si="15"/>
        <v>0</v>
      </c>
    </row>
    <row r="69" spans="5:59">
      <c r="E69" s="12" t="str">
        <f>IF(Calculations!A65=0,"",Calculations!A65)</f>
        <v/>
      </c>
      <c r="F69" s="13" t="str">
        <f>IF(Calculations!B65=0,"",Calculations!B65)</f>
        <v/>
      </c>
      <c r="G69" s="13" t="str">
        <f>_xlfn.XLOOKUP(F69,Activities[Activity],Activities[Owner],"")</f>
        <v/>
      </c>
      <c r="H69" s="14" t="str">
        <f>IF(Calculations!C65=0,"",Calculations!C65)</f>
        <v/>
      </c>
      <c r="I69" s="14" t="str">
        <f>IF(Calculations!D65=0,"",Calculations!D65)</f>
        <v/>
      </c>
      <c r="J69" s="15" t="str">
        <f>_xlfn.XLOOKUP(F69,Activities[Activity],Activities[% Done],"")</f>
        <v/>
      </c>
      <c r="K69" s="16" t="str">
        <f t="shared" si="3"/>
        <v/>
      </c>
      <c r="L69" s="16" t="b">
        <f>AND($H69&lt;=L$2,$I69&gt;=L$2)</f>
        <v>0</v>
      </c>
      <c r="M69" s="16" t="b">
        <f>AND($H69&lt;=M$2,$I69&gt;=M$2)</f>
        <v>0</v>
      </c>
      <c r="N69" s="16" t="b">
        <f>AND($H69&lt;=N$2,$I69&gt;=N$2)</f>
        <v>0</v>
      </c>
      <c r="O69" s="16" t="b">
        <f t="shared" si="16"/>
        <v>0</v>
      </c>
      <c r="P69" s="16" t="b">
        <f t="shared" si="4"/>
        <v>0</v>
      </c>
      <c r="Q69" s="16" t="b">
        <f t="shared" si="4"/>
        <v>0</v>
      </c>
      <c r="R69" s="16" t="b">
        <f t="shared" si="4"/>
        <v>0</v>
      </c>
      <c r="S69" s="16" t="b">
        <f t="shared" si="4"/>
        <v>0</v>
      </c>
      <c r="T69" s="16" t="b">
        <f t="shared" si="5"/>
        <v>0</v>
      </c>
      <c r="U69" s="16" t="b">
        <f t="shared" si="5"/>
        <v>0</v>
      </c>
      <c r="V69" s="16" t="b">
        <f t="shared" si="5"/>
        <v>0</v>
      </c>
      <c r="W69" s="16" t="b">
        <f t="shared" si="5"/>
        <v>0</v>
      </c>
      <c r="X69" s="16" t="b">
        <f t="shared" si="6"/>
        <v>0</v>
      </c>
      <c r="Y69" s="16" t="b">
        <f t="shared" si="6"/>
        <v>0</v>
      </c>
      <c r="Z69" s="16" t="b">
        <f t="shared" si="6"/>
        <v>0</v>
      </c>
      <c r="AA69" s="16" t="b">
        <f t="shared" si="6"/>
        <v>0</v>
      </c>
      <c r="AB69" s="16" t="b">
        <f t="shared" si="9"/>
        <v>0</v>
      </c>
      <c r="AC69" s="16" t="b">
        <f t="shared" si="9"/>
        <v>0</v>
      </c>
      <c r="AD69" s="16" t="b">
        <f t="shared" si="9"/>
        <v>0</v>
      </c>
      <c r="AE69" s="16" t="b">
        <f t="shared" si="9"/>
        <v>0</v>
      </c>
      <c r="AF69" s="16" t="b">
        <f t="shared" si="10"/>
        <v>0</v>
      </c>
      <c r="AG69" s="16" t="b">
        <f t="shared" si="10"/>
        <v>0</v>
      </c>
      <c r="AH69" s="16" t="b">
        <f t="shared" si="10"/>
        <v>0</v>
      </c>
      <c r="AI69" s="16" t="b">
        <f t="shared" si="10"/>
        <v>0</v>
      </c>
      <c r="AJ69" s="16" t="b">
        <f t="shared" si="11"/>
        <v>0</v>
      </c>
      <c r="AK69" s="16" t="b">
        <f t="shared" si="11"/>
        <v>0</v>
      </c>
      <c r="AL69" s="16" t="b">
        <f t="shared" si="11"/>
        <v>0</v>
      </c>
      <c r="AM69" s="16" t="b">
        <f t="shared" si="11"/>
        <v>0</v>
      </c>
      <c r="AN69" s="16" t="b">
        <f t="shared" si="12"/>
        <v>0</v>
      </c>
      <c r="AO69" s="16" t="b">
        <f t="shared" si="12"/>
        <v>0</v>
      </c>
      <c r="AP69" s="16" t="b">
        <f t="shared" si="8"/>
        <v>0</v>
      </c>
      <c r="AQ69" s="16" t="b">
        <f t="shared" si="7"/>
        <v>0</v>
      </c>
      <c r="AR69" s="16" t="b">
        <f t="shared" si="7"/>
        <v>0</v>
      </c>
      <c r="AS69" s="16" t="b">
        <f t="shared" si="7"/>
        <v>0</v>
      </c>
      <c r="AT69" s="16" t="b">
        <f t="shared" si="7"/>
        <v>0</v>
      </c>
      <c r="AU69" s="16" t="b">
        <f t="shared" si="17"/>
        <v>0</v>
      </c>
      <c r="AV69" s="16" t="b">
        <f t="shared" si="13"/>
        <v>0</v>
      </c>
      <c r="AW69" s="16" t="b">
        <f t="shared" si="13"/>
        <v>0</v>
      </c>
      <c r="AX69" s="16" t="b">
        <f t="shared" si="13"/>
        <v>0</v>
      </c>
      <c r="AY69" s="16" t="b">
        <f t="shared" si="13"/>
        <v>0</v>
      </c>
      <c r="AZ69" s="16" t="b">
        <f t="shared" si="14"/>
        <v>0</v>
      </c>
      <c r="BA69" s="16" t="b">
        <f t="shared" si="14"/>
        <v>0</v>
      </c>
      <c r="BB69" s="16" t="b">
        <f t="shared" si="14"/>
        <v>0</v>
      </c>
      <c r="BC69" s="16" t="b">
        <f t="shared" si="14"/>
        <v>0</v>
      </c>
      <c r="BD69" s="16" t="b">
        <f t="shared" si="15"/>
        <v>0</v>
      </c>
      <c r="BE69" s="16" t="b">
        <f t="shared" si="15"/>
        <v>0</v>
      </c>
      <c r="BF69" s="16" t="b">
        <f t="shared" si="15"/>
        <v>0</v>
      </c>
      <c r="BG69" s="16" t="b">
        <f t="shared" si="15"/>
        <v>0</v>
      </c>
    </row>
    <row r="70" spans="5:59">
      <c r="E70" s="12" t="str">
        <f>IF(Calculations!A66=0,"",Calculations!A66)</f>
        <v/>
      </c>
      <c r="F70" s="13" t="str">
        <f>IF(Calculations!B66=0,"",Calculations!B66)</f>
        <v/>
      </c>
      <c r="G70" s="13" t="str">
        <f>_xlfn.XLOOKUP(F70,Activities[Activity],Activities[Owner],"")</f>
        <v/>
      </c>
      <c r="H70" s="14" t="str">
        <f>IF(Calculations!C66=0,"",Calculations!C66)</f>
        <v/>
      </c>
      <c r="I70" s="14" t="str">
        <f>IF(Calculations!D66=0,"",Calculations!D66)</f>
        <v/>
      </c>
      <c r="J70" s="15" t="str">
        <f>_xlfn.XLOOKUP(F70,Activities[Activity],Activities[% Done],"")</f>
        <v/>
      </c>
      <c r="K70" s="16" t="str">
        <f t="shared" si="3"/>
        <v/>
      </c>
      <c r="L70" s="16" t="b">
        <f>AND($H70&lt;=L$2,$I70&gt;=L$2)</f>
        <v>0</v>
      </c>
      <c r="M70" s="16" t="b">
        <f>AND($H70&lt;=M$2,$I70&gt;=M$2)</f>
        <v>0</v>
      </c>
      <c r="N70" s="16" t="b">
        <f>AND($H70&lt;=N$2,$I70&gt;=N$2)</f>
        <v>0</v>
      </c>
      <c r="O70" s="16" t="b">
        <f t="shared" si="16"/>
        <v>0</v>
      </c>
      <c r="P70" s="16" t="b">
        <f t="shared" si="4"/>
        <v>0</v>
      </c>
      <c r="Q70" s="16" t="b">
        <f t="shared" si="4"/>
        <v>0</v>
      </c>
      <c r="R70" s="16" t="b">
        <f t="shared" si="4"/>
        <v>0</v>
      </c>
      <c r="S70" s="16" t="b">
        <f t="shared" si="4"/>
        <v>0</v>
      </c>
      <c r="T70" s="16" t="b">
        <f t="shared" si="5"/>
        <v>0</v>
      </c>
      <c r="U70" s="16" t="b">
        <f t="shared" si="5"/>
        <v>0</v>
      </c>
      <c r="V70" s="16" t="b">
        <f t="shared" si="5"/>
        <v>0</v>
      </c>
      <c r="W70" s="16" t="b">
        <f t="shared" si="5"/>
        <v>0</v>
      </c>
      <c r="X70" s="16" t="b">
        <f t="shared" si="6"/>
        <v>0</v>
      </c>
      <c r="Y70" s="16" t="b">
        <f t="shared" si="6"/>
        <v>0</v>
      </c>
      <c r="Z70" s="16" t="b">
        <f t="shared" si="6"/>
        <v>0</v>
      </c>
      <c r="AA70" s="16" t="b">
        <f t="shared" si="6"/>
        <v>0</v>
      </c>
      <c r="AB70" s="16" t="b">
        <f t="shared" si="9"/>
        <v>0</v>
      </c>
      <c r="AC70" s="16" t="b">
        <f t="shared" si="9"/>
        <v>0</v>
      </c>
      <c r="AD70" s="16" t="b">
        <f t="shared" si="9"/>
        <v>0</v>
      </c>
      <c r="AE70" s="16" t="b">
        <f t="shared" si="9"/>
        <v>0</v>
      </c>
      <c r="AF70" s="16" t="b">
        <f t="shared" si="10"/>
        <v>0</v>
      </c>
      <c r="AG70" s="16" t="b">
        <f t="shared" si="10"/>
        <v>0</v>
      </c>
      <c r="AH70" s="16" t="b">
        <f t="shared" si="10"/>
        <v>0</v>
      </c>
      <c r="AI70" s="16" t="b">
        <f t="shared" si="10"/>
        <v>0</v>
      </c>
      <c r="AJ70" s="16" t="b">
        <f t="shared" si="11"/>
        <v>0</v>
      </c>
      <c r="AK70" s="16" t="b">
        <f t="shared" si="11"/>
        <v>0</v>
      </c>
      <c r="AL70" s="16" t="b">
        <f t="shared" si="11"/>
        <v>0</v>
      </c>
      <c r="AM70" s="16" t="b">
        <f t="shared" si="11"/>
        <v>0</v>
      </c>
      <c r="AN70" s="16" t="b">
        <f t="shared" si="12"/>
        <v>0</v>
      </c>
      <c r="AO70" s="16" t="b">
        <f t="shared" si="12"/>
        <v>0</v>
      </c>
      <c r="AP70" s="16" t="b">
        <f t="shared" si="8"/>
        <v>0</v>
      </c>
      <c r="AQ70" s="16" t="b">
        <f t="shared" si="7"/>
        <v>0</v>
      </c>
      <c r="AR70" s="16" t="b">
        <f t="shared" si="7"/>
        <v>0</v>
      </c>
      <c r="AS70" s="16" t="b">
        <f t="shared" si="7"/>
        <v>0</v>
      </c>
      <c r="AT70" s="16" t="b">
        <f t="shared" si="7"/>
        <v>0</v>
      </c>
      <c r="AU70" s="16" t="b">
        <f t="shared" si="17"/>
        <v>0</v>
      </c>
      <c r="AV70" s="16" t="b">
        <f t="shared" si="13"/>
        <v>0</v>
      </c>
      <c r="AW70" s="16" t="b">
        <f t="shared" si="13"/>
        <v>0</v>
      </c>
      <c r="AX70" s="16" t="b">
        <f t="shared" si="13"/>
        <v>0</v>
      </c>
      <c r="AY70" s="16" t="b">
        <f t="shared" si="13"/>
        <v>0</v>
      </c>
      <c r="AZ70" s="16" t="b">
        <f t="shared" si="14"/>
        <v>0</v>
      </c>
      <c r="BA70" s="16" t="b">
        <f t="shared" si="14"/>
        <v>0</v>
      </c>
      <c r="BB70" s="16" t="b">
        <f t="shared" si="14"/>
        <v>0</v>
      </c>
      <c r="BC70" s="16" t="b">
        <f t="shared" si="14"/>
        <v>0</v>
      </c>
      <c r="BD70" s="16" t="b">
        <f t="shared" si="15"/>
        <v>0</v>
      </c>
      <c r="BE70" s="16" t="b">
        <f t="shared" si="15"/>
        <v>0</v>
      </c>
      <c r="BF70" s="16" t="b">
        <f t="shared" si="15"/>
        <v>0</v>
      </c>
      <c r="BG70" s="16" t="b">
        <f t="shared" si="15"/>
        <v>0</v>
      </c>
    </row>
    <row r="71" spans="5:59">
      <c r="E71" s="12" t="str">
        <f>IF(Calculations!A67=0,"",Calculations!A67)</f>
        <v/>
      </c>
      <c r="F71" s="13" t="str">
        <f>IF(Calculations!B67=0,"",Calculations!B67)</f>
        <v/>
      </c>
      <c r="G71" s="13" t="str">
        <f>_xlfn.XLOOKUP(F71,Activities[Activity],Activities[Owner],"")</f>
        <v/>
      </c>
      <c r="H71" s="14" t="str">
        <f>IF(Calculations!C67=0,"",Calculations!C67)</f>
        <v/>
      </c>
      <c r="I71" s="14" t="str">
        <f>IF(Calculations!D67=0,"",Calculations!D67)</f>
        <v/>
      </c>
      <c r="J71" s="15" t="str">
        <f>_xlfn.XLOOKUP(F71,Activities[Activity],Activities[% Done],"")</f>
        <v/>
      </c>
      <c r="K71" s="16" t="str">
        <f t="shared" ref="K71:K110" si="18">J71</f>
        <v/>
      </c>
      <c r="L71" s="16" t="b">
        <f t="shared" ref="L71:R110" si="19">AND($H71&lt;=L$2,$I71&gt;=L$2)</f>
        <v>0</v>
      </c>
      <c r="M71" s="16" t="b">
        <f t="shared" si="19"/>
        <v>0</v>
      </c>
      <c r="N71" s="16" t="b">
        <f t="shared" si="19"/>
        <v>0</v>
      </c>
      <c r="O71" s="16" t="b">
        <f t="shared" si="16"/>
        <v>0</v>
      </c>
      <c r="P71" s="16" t="b">
        <f t="shared" si="4"/>
        <v>0</v>
      </c>
      <c r="Q71" s="16" t="b">
        <f t="shared" si="4"/>
        <v>0</v>
      </c>
      <c r="R71" s="16" t="b">
        <f t="shared" si="4"/>
        <v>0</v>
      </c>
      <c r="S71" s="16" t="b">
        <f t="shared" si="4"/>
        <v>0</v>
      </c>
      <c r="T71" s="16" t="b">
        <f t="shared" si="5"/>
        <v>0</v>
      </c>
      <c r="U71" s="16" t="b">
        <f t="shared" si="5"/>
        <v>0</v>
      </c>
      <c r="V71" s="16" t="b">
        <f t="shared" si="5"/>
        <v>0</v>
      </c>
      <c r="W71" s="16" t="b">
        <f t="shared" si="5"/>
        <v>0</v>
      </c>
      <c r="X71" s="16" t="b">
        <f t="shared" si="6"/>
        <v>0</v>
      </c>
      <c r="Y71" s="16" t="b">
        <f t="shared" si="6"/>
        <v>0</v>
      </c>
      <c r="Z71" s="16" t="b">
        <f t="shared" si="6"/>
        <v>0</v>
      </c>
      <c r="AA71" s="16" t="b">
        <f t="shared" si="6"/>
        <v>0</v>
      </c>
      <c r="AB71" s="16" t="b">
        <f t="shared" si="9"/>
        <v>0</v>
      </c>
      <c r="AC71" s="16" t="b">
        <f t="shared" si="9"/>
        <v>0</v>
      </c>
      <c r="AD71" s="16" t="b">
        <f t="shared" si="9"/>
        <v>0</v>
      </c>
      <c r="AE71" s="16" t="b">
        <f t="shared" si="9"/>
        <v>0</v>
      </c>
      <c r="AF71" s="16" t="b">
        <f t="shared" si="10"/>
        <v>0</v>
      </c>
      <c r="AG71" s="16" t="b">
        <f t="shared" si="10"/>
        <v>0</v>
      </c>
      <c r="AH71" s="16" t="b">
        <f t="shared" si="10"/>
        <v>0</v>
      </c>
      <c r="AI71" s="16" t="b">
        <f t="shared" si="10"/>
        <v>0</v>
      </c>
      <c r="AJ71" s="16" t="b">
        <f t="shared" si="11"/>
        <v>0</v>
      </c>
      <c r="AK71" s="16" t="b">
        <f t="shared" si="11"/>
        <v>0</v>
      </c>
      <c r="AL71" s="16" t="b">
        <f t="shared" si="11"/>
        <v>0</v>
      </c>
      <c r="AM71" s="16" t="b">
        <f t="shared" si="11"/>
        <v>0</v>
      </c>
      <c r="AN71" s="16" t="b">
        <f t="shared" si="12"/>
        <v>0</v>
      </c>
      <c r="AO71" s="16" t="b">
        <f t="shared" si="12"/>
        <v>0</v>
      </c>
      <c r="AP71" s="16" t="b">
        <f t="shared" si="8"/>
        <v>0</v>
      </c>
      <c r="AQ71" s="16" t="b">
        <f t="shared" si="7"/>
        <v>0</v>
      </c>
      <c r="AR71" s="16" t="b">
        <f t="shared" si="7"/>
        <v>0</v>
      </c>
      <c r="AS71" s="16" t="b">
        <f t="shared" si="7"/>
        <v>0</v>
      </c>
      <c r="AT71" s="16" t="b">
        <f t="shared" si="7"/>
        <v>0</v>
      </c>
      <c r="AU71" s="16" t="b">
        <f t="shared" si="17"/>
        <v>0</v>
      </c>
      <c r="AV71" s="16" t="b">
        <f t="shared" si="13"/>
        <v>0</v>
      </c>
      <c r="AW71" s="16" t="b">
        <f t="shared" si="13"/>
        <v>0</v>
      </c>
      <c r="AX71" s="16" t="b">
        <f t="shared" si="13"/>
        <v>0</v>
      </c>
      <c r="AY71" s="16" t="b">
        <f t="shared" si="13"/>
        <v>0</v>
      </c>
      <c r="AZ71" s="16" t="b">
        <f t="shared" si="14"/>
        <v>0</v>
      </c>
      <c r="BA71" s="16" t="b">
        <f t="shared" si="14"/>
        <v>0</v>
      </c>
      <c r="BB71" s="16" t="b">
        <f t="shared" si="14"/>
        <v>0</v>
      </c>
      <c r="BC71" s="16" t="b">
        <f t="shared" si="14"/>
        <v>0</v>
      </c>
      <c r="BD71" s="16" t="b">
        <f t="shared" si="15"/>
        <v>0</v>
      </c>
      <c r="BE71" s="16" t="b">
        <f t="shared" si="15"/>
        <v>0</v>
      </c>
      <c r="BF71" s="16" t="b">
        <f t="shared" si="15"/>
        <v>0</v>
      </c>
      <c r="BG71" s="16" t="b">
        <f t="shared" si="15"/>
        <v>0</v>
      </c>
    </row>
    <row r="72" spans="5:59">
      <c r="E72" s="12" t="str">
        <f>IF(Calculations!A68=0,"",Calculations!A68)</f>
        <v/>
      </c>
      <c r="F72" s="13" t="str">
        <f>IF(Calculations!B68=0,"",Calculations!B68)</f>
        <v/>
      </c>
      <c r="G72" s="13" t="str">
        <f>_xlfn.XLOOKUP(F72,Activities[Activity],Activities[Owner],"")</f>
        <v/>
      </c>
      <c r="H72" s="14" t="str">
        <f>IF(Calculations!C68=0,"",Calculations!C68)</f>
        <v/>
      </c>
      <c r="I72" s="14" t="str">
        <f>IF(Calculations!D68=0,"",Calculations!D68)</f>
        <v/>
      </c>
      <c r="J72" s="15" t="str">
        <f>_xlfn.XLOOKUP(F72,Activities[Activity],Activities[% Done],"")</f>
        <v/>
      </c>
      <c r="K72" s="16" t="str">
        <f t="shared" si="18"/>
        <v/>
      </c>
      <c r="L72" s="16" t="b">
        <f t="shared" si="19"/>
        <v>0</v>
      </c>
      <c r="M72" s="16" t="b">
        <f t="shared" si="19"/>
        <v>0</v>
      </c>
      <c r="N72" s="16" t="b">
        <f t="shared" si="19"/>
        <v>0</v>
      </c>
      <c r="O72" s="16" t="b">
        <f t="shared" si="16"/>
        <v>0</v>
      </c>
      <c r="P72" s="16" t="b">
        <f t="shared" si="4"/>
        <v>0</v>
      </c>
      <c r="Q72" s="16" t="b">
        <f t="shared" si="4"/>
        <v>0</v>
      </c>
      <c r="R72" s="16" t="b">
        <f t="shared" si="4"/>
        <v>0</v>
      </c>
      <c r="S72" s="16" t="b">
        <f t="shared" ref="S72:V110" si="20">AND($H72&lt;=S$2,$I72&gt;=S$2)</f>
        <v>0</v>
      </c>
      <c r="T72" s="16" t="b">
        <f t="shared" si="5"/>
        <v>0</v>
      </c>
      <c r="U72" s="16" t="b">
        <f t="shared" si="5"/>
        <v>0</v>
      </c>
      <c r="V72" s="16" t="b">
        <f t="shared" si="5"/>
        <v>0</v>
      </c>
      <c r="W72" s="16" t="b">
        <f t="shared" ref="W72:Z110" si="21">AND($H72&lt;=W$2,$I72&gt;=W$2)</f>
        <v>0</v>
      </c>
      <c r="X72" s="16" t="b">
        <f t="shared" si="6"/>
        <v>0</v>
      </c>
      <c r="Y72" s="16" t="b">
        <f t="shared" si="6"/>
        <v>0</v>
      </c>
      <c r="Z72" s="16" t="b">
        <f t="shared" si="6"/>
        <v>0</v>
      </c>
      <c r="AA72" s="16" t="b">
        <f t="shared" ref="AA72:AD110" si="22">AND($H72&lt;=AA$2,$I72&gt;=AA$2)</f>
        <v>0</v>
      </c>
      <c r="AB72" s="16" t="b">
        <f t="shared" si="9"/>
        <v>0</v>
      </c>
      <c r="AC72" s="16" t="b">
        <f t="shared" si="9"/>
        <v>0</v>
      </c>
      <c r="AD72" s="16" t="b">
        <f t="shared" si="9"/>
        <v>0</v>
      </c>
      <c r="AE72" s="16" t="b">
        <f t="shared" si="9"/>
        <v>0</v>
      </c>
      <c r="AF72" s="16" t="b">
        <f t="shared" si="10"/>
        <v>0</v>
      </c>
      <c r="AG72" s="16" t="b">
        <f t="shared" si="10"/>
        <v>0</v>
      </c>
      <c r="AH72" s="16" t="b">
        <f t="shared" si="10"/>
        <v>0</v>
      </c>
      <c r="AI72" s="16" t="b">
        <f t="shared" si="10"/>
        <v>0</v>
      </c>
      <c r="AJ72" s="16" t="b">
        <f t="shared" si="11"/>
        <v>0</v>
      </c>
      <c r="AK72" s="16" t="b">
        <f t="shared" si="11"/>
        <v>0</v>
      </c>
      <c r="AL72" s="16" t="b">
        <f t="shared" si="11"/>
        <v>0</v>
      </c>
      <c r="AM72" s="16" t="b">
        <f t="shared" si="11"/>
        <v>0</v>
      </c>
      <c r="AN72" s="16" t="b">
        <f t="shared" si="12"/>
        <v>0</v>
      </c>
      <c r="AO72" s="16" t="b">
        <f t="shared" si="12"/>
        <v>0</v>
      </c>
      <c r="AP72" s="16" t="b">
        <f t="shared" si="8"/>
        <v>0</v>
      </c>
      <c r="AQ72" s="16" t="b">
        <f t="shared" si="7"/>
        <v>0</v>
      </c>
      <c r="AR72" s="16" t="b">
        <f t="shared" si="7"/>
        <v>0</v>
      </c>
      <c r="AS72" s="16" t="b">
        <f t="shared" si="7"/>
        <v>0</v>
      </c>
      <c r="AT72" s="16" t="b">
        <f t="shared" si="7"/>
        <v>0</v>
      </c>
      <c r="AU72" s="16" t="b">
        <f t="shared" si="17"/>
        <v>0</v>
      </c>
      <c r="AV72" s="16" t="b">
        <f t="shared" si="13"/>
        <v>0</v>
      </c>
      <c r="AW72" s="16" t="b">
        <f t="shared" si="13"/>
        <v>0</v>
      </c>
      <c r="AX72" s="16" t="b">
        <f t="shared" si="13"/>
        <v>0</v>
      </c>
      <c r="AY72" s="16" t="b">
        <f t="shared" si="13"/>
        <v>0</v>
      </c>
      <c r="AZ72" s="16" t="b">
        <f t="shared" si="14"/>
        <v>0</v>
      </c>
      <c r="BA72" s="16" t="b">
        <f t="shared" si="14"/>
        <v>0</v>
      </c>
      <c r="BB72" s="16" t="b">
        <f t="shared" si="14"/>
        <v>0</v>
      </c>
      <c r="BC72" s="16" t="b">
        <f t="shared" si="14"/>
        <v>0</v>
      </c>
      <c r="BD72" s="16" t="b">
        <f t="shared" si="15"/>
        <v>0</v>
      </c>
      <c r="BE72" s="16" t="b">
        <f t="shared" si="15"/>
        <v>0</v>
      </c>
      <c r="BF72" s="16" t="b">
        <f t="shared" si="15"/>
        <v>0</v>
      </c>
      <c r="BG72" s="16" t="b">
        <f t="shared" si="15"/>
        <v>0</v>
      </c>
    </row>
    <row r="73" spans="5:59">
      <c r="E73" s="12" t="str">
        <f>IF(Calculations!A69=0,"",Calculations!A69)</f>
        <v/>
      </c>
      <c r="F73" s="13" t="str">
        <f>IF(Calculations!B69=0,"",Calculations!B69)</f>
        <v/>
      </c>
      <c r="G73" s="13" t="str">
        <f>_xlfn.XLOOKUP(F73,Activities[Activity],Activities[Owner],"")</f>
        <v/>
      </c>
      <c r="H73" s="14" t="str">
        <f>IF(Calculations!C69=0,"",Calculations!C69)</f>
        <v/>
      </c>
      <c r="I73" s="14" t="str">
        <f>IF(Calculations!D69=0,"",Calculations!D69)</f>
        <v/>
      </c>
      <c r="J73" s="15" t="str">
        <f>_xlfn.XLOOKUP(F73,Activities[Activity],Activities[% Done],"")</f>
        <v/>
      </c>
      <c r="K73" s="16" t="str">
        <f t="shared" si="18"/>
        <v/>
      </c>
      <c r="L73" s="16" t="b">
        <f t="shared" si="19"/>
        <v>0</v>
      </c>
      <c r="M73" s="16" t="b">
        <f t="shared" si="19"/>
        <v>0</v>
      </c>
      <c r="N73" s="16" t="b">
        <f t="shared" si="19"/>
        <v>0</v>
      </c>
      <c r="O73" s="16" t="b">
        <f t="shared" si="16"/>
        <v>0</v>
      </c>
      <c r="P73" s="16" t="b">
        <f t="shared" si="16"/>
        <v>0</v>
      </c>
      <c r="Q73" s="16" t="b">
        <f t="shared" si="16"/>
        <v>0</v>
      </c>
      <c r="R73" s="16" t="b">
        <f t="shared" si="16"/>
        <v>0</v>
      </c>
      <c r="S73" s="16" t="b">
        <f t="shared" si="20"/>
        <v>0</v>
      </c>
      <c r="T73" s="16" t="b">
        <f t="shared" si="20"/>
        <v>0</v>
      </c>
      <c r="U73" s="16" t="b">
        <f t="shared" si="20"/>
        <v>0</v>
      </c>
      <c r="V73" s="16" t="b">
        <f t="shared" si="20"/>
        <v>0</v>
      </c>
      <c r="W73" s="16" t="b">
        <f t="shared" si="21"/>
        <v>0</v>
      </c>
      <c r="X73" s="16" t="b">
        <f t="shared" si="21"/>
        <v>0</v>
      </c>
      <c r="Y73" s="16" t="b">
        <f t="shared" si="21"/>
        <v>0</v>
      </c>
      <c r="Z73" s="16" t="b">
        <f t="shared" si="21"/>
        <v>0</v>
      </c>
      <c r="AA73" s="16" t="b">
        <f t="shared" si="22"/>
        <v>0</v>
      </c>
      <c r="AB73" s="16" t="b">
        <f t="shared" si="9"/>
        <v>0</v>
      </c>
      <c r="AC73" s="16" t="b">
        <f t="shared" si="9"/>
        <v>0</v>
      </c>
      <c r="AD73" s="16" t="b">
        <f t="shared" si="9"/>
        <v>0</v>
      </c>
      <c r="AE73" s="16" t="b">
        <f t="shared" si="9"/>
        <v>0</v>
      </c>
      <c r="AF73" s="16" t="b">
        <f t="shared" si="10"/>
        <v>0</v>
      </c>
      <c r="AG73" s="16" t="b">
        <f t="shared" si="10"/>
        <v>0</v>
      </c>
      <c r="AH73" s="16" t="b">
        <f t="shared" si="10"/>
        <v>0</v>
      </c>
      <c r="AI73" s="16" t="b">
        <f t="shared" si="10"/>
        <v>0</v>
      </c>
      <c r="AJ73" s="16" t="b">
        <f t="shared" si="11"/>
        <v>0</v>
      </c>
      <c r="AK73" s="16" t="b">
        <f t="shared" si="11"/>
        <v>0</v>
      </c>
      <c r="AL73" s="16" t="b">
        <f t="shared" si="11"/>
        <v>0</v>
      </c>
      <c r="AM73" s="16" t="b">
        <f t="shared" si="11"/>
        <v>0</v>
      </c>
      <c r="AN73" s="16" t="b">
        <f t="shared" si="12"/>
        <v>0</v>
      </c>
      <c r="AO73" s="16" t="b">
        <f t="shared" si="12"/>
        <v>0</v>
      </c>
      <c r="AP73" s="16" t="b">
        <f t="shared" si="8"/>
        <v>0</v>
      </c>
      <c r="AQ73" s="16" t="b">
        <f t="shared" si="8"/>
        <v>0</v>
      </c>
      <c r="AR73" s="16" t="b">
        <f t="shared" si="8"/>
        <v>0</v>
      </c>
      <c r="AS73" s="16" t="b">
        <f t="shared" si="8"/>
        <v>0</v>
      </c>
      <c r="AT73" s="16" t="b">
        <f t="shared" si="8"/>
        <v>0</v>
      </c>
      <c r="AU73" s="16" t="b">
        <f t="shared" si="17"/>
        <v>0</v>
      </c>
      <c r="AV73" s="16" t="b">
        <f t="shared" si="13"/>
        <v>0</v>
      </c>
      <c r="AW73" s="16" t="b">
        <f t="shared" si="13"/>
        <v>0</v>
      </c>
      <c r="AX73" s="16" t="b">
        <f t="shared" si="13"/>
        <v>0</v>
      </c>
      <c r="AY73" s="16" t="b">
        <f t="shared" si="13"/>
        <v>0</v>
      </c>
      <c r="AZ73" s="16" t="b">
        <f t="shared" si="14"/>
        <v>0</v>
      </c>
      <c r="BA73" s="16" t="b">
        <f t="shared" si="14"/>
        <v>0</v>
      </c>
      <c r="BB73" s="16" t="b">
        <f t="shared" si="14"/>
        <v>0</v>
      </c>
      <c r="BC73" s="16" t="b">
        <f t="shared" si="14"/>
        <v>0</v>
      </c>
      <c r="BD73" s="16" t="b">
        <f t="shared" si="15"/>
        <v>0</v>
      </c>
      <c r="BE73" s="16" t="b">
        <f t="shared" si="15"/>
        <v>0</v>
      </c>
      <c r="BF73" s="16" t="b">
        <f t="shared" si="15"/>
        <v>0</v>
      </c>
      <c r="BG73" s="16" t="b">
        <f t="shared" si="15"/>
        <v>0</v>
      </c>
    </row>
    <row r="74" spans="5:59">
      <c r="E74" s="12" t="str">
        <f>IF(Calculations!A70=0,"",Calculations!A70)</f>
        <v/>
      </c>
      <c r="F74" s="13" t="str">
        <f>IF(Calculations!B70=0,"",Calculations!B70)</f>
        <v/>
      </c>
      <c r="G74" s="13" t="str">
        <f>_xlfn.XLOOKUP(F74,Activities[Activity],Activities[Owner],"")</f>
        <v/>
      </c>
      <c r="H74" s="14" t="str">
        <f>IF(Calculations!C70=0,"",Calculations!C70)</f>
        <v/>
      </c>
      <c r="I74" s="14" t="str">
        <f>IF(Calculations!D70=0,"",Calculations!D70)</f>
        <v/>
      </c>
      <c r="J74" s="15" t="str">
        <f>_xlfn.XLOOKUP(F74,Activities[Activity],Activities[% Done],"")</f>
        <v/>
      </c>
      <c r="K74" s="16" t="str">
        <f t="shared" si="18"/>
        <v/>
      </c>
      <c r="L74" s="16" t="b">
        <f t="shared" si="19"/>
        <v>0</v>
      </c>
      <c r="M74" s="16" t="b">
        <f t="shared" si="19"/>
        <v>0</v>
      </c>
      <c r="N74" s="16" t="b">
        <f t="shared" si="19"/>
        <v>0</v>
      </c>
      <c r="O74" s="16" t="b">
        <f t="shared" si="16"/>
        <v>0</v>
      </c>
      <c r="P74" s="16" t="b">
        <f t="shared" si="16"/>
        <v>0</v>
      </c>
      <c r="Q74" s="16" t="b">
        <f t="shared" si="16"/>
        <v>0</v>
      </c>
      <c r="R74" s="16" t="b">
        <f t="shared" si="16"/>
        <v>0</v>
      </c>
      <c r="S74" s="16" t="b">
        <f t="shared" si="20"/>
        <v>0</v>
      </c>
      <c r="T74" s="16" t="b">
        <f t="shared" si="20"/>
        <v>0</v>
      </c>
      <c r="U74" s="16" t="b">
        <f t="shared" si="20"/>
        <v>0</v>
      </c>
      <c r="V74" s="16" t="b">
        <f t="shared" si="20"/>
        <v>0</v>
      </c>
      <c r="W74" s="16" t="b">
        <f t="shared" si="21"/>
        <v>0</v>
      </c>
      <c r="X74" s="16" t="b">
        <f t="shared" si="21"/>
        <v>0</v>
      </c>
      <c r="Y74" s="16" t="b">
        <f t="shared" si="21"/>
        <v>0</v>
      </c>
      <c r="Z74" s="16" t="b">
        <f t="shared" si="21"/>
        <v>0</v>
      </c>
      <c r="AA74" s="16" t="b">
        <f t="shared" si="22"/>
        <v>0</v>
      </c>
      <c r="AB74" s="16" t="b">
        <f t="shared" si="9"/>
        <v>0</v>
      </c>
      <c r="AC74" s="16" t="b">
        <f t="shared" si="9"/>
        <v>0</v>
      </c>
      <c r="AD74" s="16" t="b">
        <f t="shared" si="9"/>
        <v>0</v>
      </c>
      <c r="AE74" s="16" t="b">
        <f t="shared" si="9"/>
        <v>0</v>
      </c>
      <c r="AF74" s="16" t="b">
        <f t="shared" si="10"/>
        <v>0</v>
      </c>
      <c r="AG74" s="16" t="b">
        <f t="shared" si="10"/>
        <v>0</v>
      </c>
      <c r="AH74" s="16" t="b">
        <f t="shared" si="10"/>
        <v>0</v>
      </c>
      <c r="AI74" s="16" t="b">
        <f t="shared" si="10"/>
        <v>0</v>
      </c>
      <c r="AJ74" s="16" t="b">
        <f t="shared" si="11"/>
        <v>0</v>
      </c>
      <c r="AK74" s="16" t="b">
        <f t="shared" si="11"/>
        <v>0</v>
      </c>
      <c r="AL74" s="16" t="b">
        <f t="shared" si="11"/>
        <v>0</v>
      </c>
      <c r="AM74" s="16" t="b">
        <f t="shared" si="11"/>
        <v>0</v>
      </c>
      <c r="AN74" s="16" t="b">
        <f t="shared" si="12"/>
        <v>0</v>
      </c>
      <c r="AO74" s="16" t="b">
        <f t="shared" si="12"/>
        <v>0</v>
      </c>
      <c r="AP74" s="16" t="b">
        <f t="shared" si="8"/>
        <v>0</v>
      </c>
      <c r="AQ74" s="16" t="b">
        <f t="shared" si="8"/>
        <v>0</v>
      </c>
      <c r="AR74" s="16" t="b">
        <f t="shared" si="8"/>
        <v>0</v>
      </c>
      <c r="AS74" s="16" t="b">
        <f t="shared" si="8"/>
        <v>0</v>
      </c>
      <c r="AT74" s="16" t="b">
        <f t="shared" si="8"/>
        <v>0</v>
      </c>
      <c r="AU74" s="16" t="b">
        <f t="shared" si="17"/>
        <v>0</v>
      </c>
      <c r="AV74" s="16" t="b">
        <f t="shared" si="13"/>
        <v>0</v>
      </c>
      <c r="AW74" s="16" t="b">
        <f t="shared" si="13"/>
        <v>0</v>
      </c>
      <c r="AX74" s="16" t="b">
        <f t="shared" si="13"/>
        <v>0</v>
      </c>
      <c r="AY74" s="16" t="b">
        <f t="shared" si="13"/>
        <v>0</v>
      </c>
      <c r="AZ74" s="16" t="b">
        <f t="shared" si="14"/>
        <v>0</v>
      </c>
      <c r="BA74" s="16" t="b">
        <f t="shared" si="14"/>
        <v>0</v>
      </c>
      <c r="BB74" s="16" t="b">
        <f t="shared" si="14"/>
        <v>0</v>
      </c>
      <c r="BC74" s="16" t="b">
        <f t="shared" si="14"/>
        <v>0</v>
      </c>
      <c r="BD74" s="16" t="b">
        <f t="shared" si="15"/>
        <v>0</v>
      </c>
      <c r="BE74" s="16" t="b">
        <f t="shared" si="15"/>
        <v>0</v>
      </c>
      <c r="BF74" s="16" t="b">
        <f t="shared" si="15"/>
        <v>0</v>
      </c>
      <c r="BG74" s="16" t="b">
        <f t="shared" si="15"/>
        <v>0</v>
      </c>
    </row>
    <row r="75" spans="5:59">
      <c r="E75" s="12" t="str">
        <f>IF(Calculations!A71=0,"",Calculations!A71)</f>
        <v/>
      </c>
      <c r="F75" s="13" t="str">
        <f>IF(Calculations!B71=0,"",Calculations!B71)</f>
        <v/>
      </c>
      <c r="G75" s="13" t="str">
        <f>_xlfn.XLOOKUP(F75,Activities[Activity],Activities[Owner],"")</f>
        <v/>
      </c>
      <c r="H75" s="14" t="str">
        <f>IF(Calculations!C71=0,"",Calculations!C71)</f>
        <v/>
      </c>
      <c r="I75" s="14" t="str">
        <f>IF(Calculations!D71=0,"",Calculations!D71)</f>
        <v/>
      </c>
      <c r="J75" s="15" t="str">
        <f>_xlfn.XLOOKUP(F75,Activities[Activity],Activities[% Done],"")</f>
        <v/>
      </c>
      <c r="K75" s="16" t="str">
        <f t="shared" si="18"/>
        <v/>
      </c>
      <c r="L75" s="16" t="b">
        <f t="shared" si="19"/>
        <v>0</v>
      </c>
      <c r="M75" s="16" t="b">
        <f t="shared" si="19"/>
        <v>0</v>
      </c>
      <c r="N75" s="16" t="b">
        <f t="shared" si="19"/>
        <v>0</v>
      </c>
      <c r="O75" s="16" t="b">
        <f t="shared" si="16"/>
        <v>0</v>
      </c>
      <c r="P75" s="16" t="b">
        <f t="shared" si="16"/>
        <v>0</v>
      </c>
      <c r="Q75" s="16" t="b">
        <f t="shared" si="16"/>
        <v>0</v>
      </c>
      <c r="R75" s="16" t="b">
        <f t="shared" si="16"/>
        <v>0</v>
      </c>
      <c r="S75" s="16" t="b">
        <f t="shared" si="20"/>
        <v>0</v>
      </c>
      <c r="T75" s="16" t="b">
        <f t="shared" si="20"/>
        <v>0</v>
      </c>
      <c r="U75" s="16" t="b">
        <f t="shared" si="20"/>
        <v>0</v>
      </c>
      <c r="V75" s="16" t="b">
        <f t="shared" si="20"/>
        <v>0</v>
      </c>
      <c r="W75" s="16" t="b">
        <f t="shared" si="21"/>
        <v>0</v>
      </c>
      <c r="X75" s="16" t="b">
        <f t="shared" si="21"/>
        <v>0</v>
      </c>
      <c r="Y75" s="16" t="b">
        <f t="shared" si="21"/>
        <v>0</v>
      </c>
      <c r="Z75" s="16" t="b">
        <f t="shared" si="21"/>
        <v>0</v>
      </c>
      <c r="AA75" s="16" t="b">
        <f t="shared" si="22"/>
        <v>0</v>
      </c>
      <c r="AB75" s="16" t="b">
        <f t="shared" si="9"/>
        <v>0</v>
      </c>
      <c r="AC75" s="16" t="b">
        <f t="shared" si="9"/>
        <v>0</v>
      </c>
      <c r="AD75" s="16" t="b">
        <f t="shared" si="9"/>
        <v>0</v>
      </c>
      <c r="AE75" s="16" t="b">
        <f t="shared" si="9"/>
        <v>0</v>
      </c>
      <c r="AF75" s="16" t="b">
        <f t="shared" si="10"/>
        <v>0</v>
      </c>
      <c r="AG75" s="16" t="b">
        <f t="shared" si="10"/>
        <v>0</v>
      </c>
      <c r="AH75" s="16" t="b">
        <f t="shared" si="10"/>
        <v>0</v>
      </c>
      <c r="AI75" s="16" t="b">
        <f t="shared" si="10"/>
        <v>0</v>
      </c>
      <c r="AJ75" s="16" t="b">
        <f t="shared" si="11"/>
        <v>0</v>
      </c>
      <c r="AK75" s="16" t="b">
        <f t="shared" si="11"/>
        <v>0</v>
      </c>
      <c r="AL75" s="16" t="b">
        <f t="shared" si="11"/>
        <v>0</v>
      </c>
      <c r="AM75" s="16" t="b">
        <f t="shared" si="11"/>
        <v>0</v>
      </c>
      <c r="AN75" s="16" t="b">
        <f t="shared" si="12"/>
        <v>0</v>
      </c>
      <c r="AO75" s="16" t="b">
        <f t="shared" si="12"/>
        <v>0</v>
      </c>
      <c r="AP75" s="16" t="b">
        <f t="shared" si="8"/>
        <v>0</v>
      </c>
      <c r="AQ75" s="16" t="b">
        <f t="shared" si="8"/>
        <v>0</v>
      </c>
      <c r="AR75" s="16" t="b">
        <f t="shared" si="8"/>
        <v>0</v>
      </c>
      <c r="AS75" s="16" t="b">
        <f t="shared" si="8"/>
        <v>0</v>
      </c>
      <c r="AT75" s="16" t="b">
        <f t="shared" si="8"/>
        <v>0</v>
      </c>
      <c r="AU75" s="16" t="b">
        <f t="shared" si="17"/>
        <v>0</v>
      </c>
      <c r="AV75" s="16" t="b">
        <f t="shared" si="13"/>
        <v>0</v>
      </c>
      <c r="AW75" s="16" t="b">
        <f t="shared" si="13"/>
        <v>0</v>
      </c>
      <c r="AX75" s="16" t="b">
        <f t="shared" si="13"/>
        <v>0</v>
      </c>
      <c r="AY75" s="16" t="b">
        <f t="shared" si="13"/>
        <v>0</v>
      </c>
      <c r="AZ75" s="16" t="b">
        <f t="shared" si="14"/>
        <v>0</v>
      </c>
      <c r="BA75" s="16" t="b">
        <f t="shared" si="14"/>
        <v>0</v>
      </c>
      <c r="BB75" s="16" t="b">
        <f t="shared" si="14"/>
        <v>0</v>
      </c>
      <c r="BC75" s="16" t="b">
        <f t="shared" si="14"/>
        <v>0</v>
      </c>
      <c r="BD75" s="16" t="b">
        <f t="shared" si="15"/>
        <v>0</v>
      </c>
      <c r="BE75" s="16" t="b">
        <f t="shared" si="15"/>
        <v>0</v>
      </c>
      <c r="BF75" s="16" t="b">
        <f t="shared" si="15"/>
        <v>0</v>
      </c>
      <c r="BG75" s="16" t="b">
        <f t="shared" si="15"/>
        <v>0</v>
      </c>
    </row>
    <row r="76" spans="5:59">
      <c r="E76" s="12" t="str">
        <f>IF(Calculations!A72=0,"",Calculations!A72)</f>
        <v/>
      </c>
      <c r="F76" s="13" t="str">
        <f>IF(Calculations!B72=0,"",Calculations!B72)</f>
        <v/>
      </c>
      <c r="G76" s="13" t="str">
        <f>_xlfn.XLOOKUP(F76,Activities[Activity],Activities[Owner],"")</f>
        <v/>
      </c>
      <c r="H76" s="14" t="str">
        <f>IF(Calculations!C72=0,"",Calculations!C72)</f>
        <v/>
      </c>
      <c r="I76" s="14" t="str">
        <f>IF(Calculations!D72=0,"",Calculations!D72)</f>
        <v/>
      </c>
      <c r="J76" s="15" t="str">
        <f>_xlfn.XLOOKUP(F76,Activities[Activity],Activities[% Done],"")</f>
        <v/>
      </c>
      <c r="K76" s="16" t="str">
        <f t="shared" si="18"/>
        <v/>
      </c>
      <c r="L76" s="16" t="b">
        <f t="shared" si="19"/>
        <v>0</v>
      </c>
      <c r="M76" s="16" t="b">
        <f t="shared" si="19"/>
        <v>0</v>
      </c>
      <c r="N76" s="16" t="b">
        <f t="shared" si="19"/>
        <v>0</v>
      </c>
      <c r="O76" s="16" t="b">
        <f t="shared" si="16"/>
        <v>0</v>
      </c>
      <c r="P76" s="16" t="b">
        <f t="shared" si="16"/>
        <v>0</v>
      </c>
      <c r="Q76" s="16" t="b">
        <f t="shared" si="16"/>
        <v>0</v>
      </c>
      <c r="R76" s="16" t="b">
        <f t="shared" si="16"/>
        <v>0</v>
      </c>
      <c r="S76" s="16" t="b">
        <f t="shared" si="20"/>
        <v>0</v>
      </c>
      <c r="T76" s="16" t="b">
        <f t="shared" si="20"/>
        <v>0</v>
      </c>
      <c r="U76" s="16" t="b">
        <f t="shared" si="20"/>
        <v>0</v>
      </c>
      <c r="V76" s="16" t="b">
        <f t="shared" si="20"/>
        <v>0</v>
      </c>
      <c r="W76" s="16" t="b">
        <f t="shared" si="21"/>
        <v>0</v>
      </c>
      <c r="X76" s="16" t="b">
        <f t="shared" si="21"/>
        <v>0</v>
      </c>
      <c r="Y76" s="16" t="b">
        <f t="shared" si="21"/>
        <v>0</v>
      </c>
      <c r="Z76" s="16" t="b">
        <f t="shared" si="21"/>
        <v>0</v>
      </c>
      <c r="AA76" s="16" t="b">
        <f t="shared" si="22"/>
        <v>0</v>
      </c>
      <c r="AB76" s="16" t="b">
        <f t="shared" si="9"/>
        <v>0</v>
      </c>
      <c r="AC76" s="16" t="b">
        <f t="shared" si="9"/>
        <v>0</v>
      </c>
      <c r="AD76" s="16" t="b">
        <f t="shared" si="9"/>
        <v>0</v>
      </c>
      <c r="AE76" s="16" t="b">
        <f t="shared" si="9"/>
        <v>0</v>
      </c>
      <c r="AF76" s="16" t="b">
        <f t="shared" si="10"/>
        <v>0</v>
      </c>
      <c r="AG76" s="16" t="b">
        <f t="shared" si="10"/>
        <v>0</v>
      </c>
      <c r="AH76" s="16" t="b">
        <f t="shared" si="10"/>
        <v>0</v>
      </c>
      <c r="AI76" s="16" t="b">
        <f t="shared" si="10"/>
        <v>0</v>
      </c>
      <c r="AJ76" s="16" t="b">
        <f t="shared" si="11"/>
        <v>0</v>
      </c>
      <c r="AK76" s="16" t="b">
        <f t="shared" si="11"/>
        <v>0</v>
      </c>
      <c r="AL76" s="16" t="b">
        <f t="shared" si="11"/>
        <v>0</v>
      </c>
      <c r="AM76" s="16" t="b">
        <f t="shared" si="11"/>
        <v>0</v>
      </c>
      <c r="AN76" s="16" t="b">
        <f t="shared" si="12"/>
        <v>0</v>
      </c>
      <c r="AO76" s="16" t="b">
        <f t="shared" si="12"/>
        <v>0</v>
      </c>
      <c r="AP76" s="16" t="b">
        <f t="shared" si="8"/>
        <v>0</v>
      </c>
      <c r="AQ76" s="16" t="b">
        <f t="shared" si="8"/>
        <v>0</v>
      </c>
      <c r="AR76" s="16" t="b">
        <f t="shared" si="8"/>
        <v>0</v>
      </c>
      <c r="AS76" s="16" t="b">
        <f t="shared" si="8"/>
        <v>0</v>
      </c>
      <c r="AT76" s="16" t="b">
        <f t="shared" si="8"/>
        <v>0</v>
      </c>
      <c r="AU76" s="16" t="b">
        <f t="shared" si="17"/>
        <v>0</v>
      </c>
      <c r="AV76" s="16" t="b">
        <f t="shared" si="13"/>
        <v>0</v>
      </c>
      <c r="AW76" s="16" t="b">
        <f t="shared" si="13"/>
        <v>0</v>
      </c>
      <c r="AX76" s="16" t="b">
        <f t="shared" si="13"/>
        <v>0</v>
      </c>
      <c r="AY76" s="16" t="b">
        <f t="shared" si="13"/>
        <v>0</v>
      </c>
      <c r="AZ76" s="16" t="b">
        <f t="shared" si="14"/>
        <v>0</v>
      </c>
      <c r="BA76" s="16" t="b">
        <f t="shared" si="14"/>
        <v>0</v>
      </c>
      <c r="BB76" s="16" t="b">
        <f t="shared" si="14"/>
        <v>0</v>
      </c>
      <c r="BC76" s="16" t="b">
        <f t="shared" si="14"/>
        <v>0</v>
      </c>
      <c r="BD76" s="16" t="b">
        <f t="shared" si="15"/>
        <v>0</v>
      </c>
      <c r="BE76" s="16" t="b">
        <f t="shared" si="15"/>
        <v>0</v>
      </c>
      <c r="BF76" s="16" t="b">
        <f t="shared" si="15"/>
        <v>0</v>
      </c>
      <c r="BG76" s="16" t="b">
        <f t="shared" si="15"/>
        <v>0</v>
      </c>
    </row>
    <row r="77" spans="5:59">
      <c r="E77" s="12" t="str">
        <f>IF(Calculations!A73=0,"",Calculations!A73)</f>
        <v/>
      </c>
      <c r="F77" s="13" t="str">
        <f>IF(Calculations!B73=0,"",Calculations!B73)</f>
        <v/>
      </c>
      <c r="G77" s="13" t="str">
        <f>_xlfn.XLOOKUP(F77,Activities[Activity],Activities[Owner],"")</f>
        <v/>
      </c>
      <c r="H77" s="14" t="str">
        <f>IF(Calculations!C73=0,"",Calculations!C73)</f>
        <v/>
      </c>
      <c r="I77" s="14" t="str">
        <f>IF(Calculations!D73=0,"",Calculations!D73)</f>
        <v/>
      </c>
      <c r="J77" s="15" t="str">
        <f>_xlfn.XLOOKUP(F77,Activities[Activity],Activities[% Done],"")</f>
        <v/>
      </c>
      <c r="K77" s="16" t="str">
        <f t="shared" si="18"/>
        <v/>
      </c>
      <c r="L77" s="16" t="b">
        <f t="shared" si="19"/>
        <v>0</v>
      </c>
      <c r="M77" s="16" t="b">
        <f t="shared" si="19"/>
        <v>0</v>
      </c>
      <c r="N77" s="16" t="b">
        <f t="shared" si="19"/>
        <v>0</v>
      </c>
      <c r="O77" s="16" t="b">
        <f t="shared" si="16"/>
        <v>0</v>
      </c>
      <c r="P77" s="16" t="b">
        <f t="shared" si="16"/>
        <v>0</v>
      </c>
      <c r="Q77" s="16" t="b">
        <f t="shared" si="16"/>
        <v>0</v>
      </c>
      <c r="R77" s="16" t="b">
        <f t="shared" si="16"/>
        <v>0</v>
      </c>
      <c r="S77" s="16" t="b">
        <f t="shared" si="20"/>
        <v>0</v>
      </c>
      <c r="T77" s="16" t="b">
        <f t="shared" si="20"/>
        <v>0</v>
      </c>
      <c r="U77" s="16" t="b">
        <f t="shared" si="20"/>
        <v>0</v>
      </c>
      <c r="V77" s="16" t="b">
        <f t="shared" si="20"/>
        <v>0</v>
      </c>
      <c r="W77" s="16" t="b">
        <f t="shared" si="21"/>
        <v>0</v>
      </c>
      <c r="X77" s="16" t="b">
        <f t="shared" si="21"/>
        <v>0</v>
      </c>
      <c r="Y77" s="16" t="b">
        <f t="shared" si="21"/>
        <v>0</v>
      </c>
      <c r="Z77" s="16" t="b">
        <f t="shared" si="21"/>
        <v>0</v>
      </c>
      <c r="AA77" s="16" t="b">
        <f t="shared" si="22"/>
        <v>0</v>
      </c>
      <c r="AB77" s="16" t="b">
        <f t="shared" si="9"/>
        <v>0</v>
      </c>
      <c r="AC77" s="16" t="b">
        <f t="shared" si="9"/>
        <v>0</v>
      </c>
      <c r="AD77" s="16" t="b">
        <f t="shared" si="9"/>
        <v>0</v>
      </c>
      <c r="AE77" s="16" t="b">
        <f t="shared" si="9"/>
        <v>0</v>
      </c>
      <c r="AF77" s="16" t="b">
        <f t="shared" si="10"/>
        <v>0</v>
      </c>
      <c r="AG77" s="16" t="b">
        <f t="shared" si="10"/>
        <v>0</v>
      </c>
      <c r="AH77" s="16" t="b">
        <f t="shared" si="10"/>
        <v>0</v>
      </c>
      <c r="AI77" s="16" t="b">
        <f t="shared" si="10"/>
        <v>0</v>
      </c>
      <c r="AJ77" s="16" t="b">
        <f t="shared" si="11"/>
        <v>0</v>
      </c>
      <c r="AK77" s="16" t="b">
        <f t="shared" si="11"/>
        <v>0</v>
      </c>
      <c r="AL77" s="16" t="b">
        <f t="shared" si="11"/>
        <v>0</v>
      </c>
      <c r="AM77" s="16" t="b">
        <f t="shared" si="11"/>
        <v>0</v>
      </c>
      <c r="AN77" s="16" t="b">
        <f t="shared" si="12"/>
        <v>0</v>
      </c>
      <c r="AO77" s="16" t="b">
        <f t="shared" si="12"/>
        <v>0</v>
      </c>
      <c r="AP77" s="16" t="b">
        <f t="shared" si="8"/>
        <v>0</v>
      </c>
      <c r="AQ77" s="16" t="b">
        <f t="shared" si="8"/>
        <v>0</v>
      </c>
      <c r="AR77" s="16" t="b">
        <f t="shared" si="8"/>
        <v>0</v>
      </c>
      <c r="AS77" s="16" t="b">
        <f t="shared" si="8"/>
        <v>0</v>
      </c>
      <c r="AT77" s="16" t="b">
        <f t="shared" si="8"/>
        <v>0</v>
      </c>
      <c r="AU77" s="16" t="b">
        <f t="shared" si="17"/>
        <v>0</v>
      </c>
      <c r="AV77" s="16" t="b">
        <f t="shared" si="13"/>
        <v>0</v>
      </c>
      <c r="AW77" s="16" t="b">
        <f t="shared" si="13"/>
        <v>0</v>
      </c>
      <c r="AX77" s="16" t="b">
        <f t="shared" si="13"/>
        <v>0</v>
      </c>
      <c r="AY77" s="16" t="b">
        <f t="shared" si="13"/>
        <v>0</v>
      </c>
      <c r="AZ77" s="16" t="b">
        <f t="shared" si="14"/>
        <v>0</v>
      </c>
      <c r="BA77" s="16" t="b">
        <f t="shared" si="14"/>
        <v>0</v>
      </c>
      <c r="BB77" s="16" t="b">
        <f t="shared" si="14"/>
        <v>0</v>
      </c>
      <c r="BC77" s="16" t="b">
        <f t="shared" si="14"/>
        <v>0</v>
      </c>
      <c r="BD77" s="16" t="b">
        <f t="shared" si="15"/>
        <v>0</v>
      </c>
      <c r="BE77" s="16" t="b">
        <f t="shared" si="15"/>
        <v>0</v>
      </c>
      <c r="BF77" s="16" t="b">
        <f t="shared" si="15"/>
        <v>0</v>
      </c>
      <c r="BG77" s="16" t="b">
        <f t="shared" si="15"/>
        <v>0</v>
      </c>
    </row>
    <row r="78" spans="5:59">
      <c r="E78" s="12" t="str">
        <f>IF(Calculations!A74=0,"",Calculations!A74)</f>
        <v/>
      </c>
      <c r="F78" s="13" t="str">
        <f>IF(Calculations!B74=0,"",Calculations!B74)</f>
        <v/>
      </c>
      <c r="G78" s="13" t="str">
        <f>_xlfn.XLOOKUP(F78,Activities[Activity],Activities[Owner],"")</f>
        <v/>
      </c>
      <c r="H78" s="14" t="str">
        <f>IF(Calculations!C74=0,"",Calculations!C74)</f>
        <v/>
      </c>
      <c r="I78" s="14" t="str">
        <f>IF(Calculations!D74=0,"",Calculations!D74)</f>
        <v/>
      </c>
      <c r="J78" s="15" t="str">
        <f>_xlfn.XLOOKUP(F78,Activities[Activity],Activities[% Done],"")</f>
        <v/>
      </c>
      <c r="K78" s="16" t="str">
        <f t="shared" si="18"/>
        <v/>
      </c>
      <c r="L78" s="16" t="b">
        <f t="shared" si="19"/>
        <v>0</v>
      </c>
      <c r="M78" s="16" t="b">
        <f t="shared" si="19"/>
        <v>0</v>
      </c>
      <c r="N78" s="16" t="b">
        <f t="shared" si="19"/>
        <v>0</v>
      </c>
      <c r="O78" s="16" t="b">
        <f t="shared" si="16"/>
        <v>0</v>
      </c>
      <c r="P78" s="16" t="b">
        <f t="shared" si="16"/>
        <v>0</v>
      </c>
      <c r="Q78" s="16" t="b">
        <f t="shared" si="16"/>
        <v>0</v>
      </c>
      <c r="R78" s="16" t="b">
        <f t="shared" si="16"/>
        <v>0</v>
      </c>
      <c r="S78" s="16" t="b">
        <f t="shared" si="20"/>
        <v>0</v>
      </c>
      <c r="T78" s="16" t="b">
        <f t="shared" si="20"/>
        <v>0</v>
      </c>
      <c r="U78" s="16" t="b">
        <f t="shared" si="20"/>
        <v>0</v>
      </c>
      <c r="V78" s="16" t="b">
        <f t="shared" si="20"/>
        <v>0</v>
      </c>
      <c r="W78" s="16" t="b">
        <f t="shared" si="21"/>
        <v>0</v>
      </c>
      <c r="X78" s="16" t="b">
        <f t="shared" si="21"/>
        <v>0</v>
      </c>
      <c r="Y78" s="16" t="b">
        <f t="shared" si="21"/>
        <v>0</v>
      </c>
      <c r="Z78" s="16" t="b">
        <f t="shared" si="21"/>
        <v>0</v>
      </c>
      <c r="AA78" s="16" t="b">
        <f t="shared" si="22"/>
        <v>0</v>
      </c>
      <c r="AB78" s="16" t="b">
        <f t="shared" si="9"/>
        <v>0</v>
      </c>
      <c r="AC78" s="16" t="b">
        <f t="shared" si="9"/>
        <v>0</v>
      </c>
      <c r="AD78" s="16" t="b">
        <f t="shared" si="9"/>
        <v>0</v>
      </c>
      <c r="AE78" s="16" t="b">
        <f t="shared" si="9"/>
        <v>0</v>
      </c>
      <c r="AF78" s="16" t="b">
        <f t="shared" si="10"/>
        <v>0</v>
      </c>
      <c r="AG78" s="16" t="b">
        <f t="shared" si="10"/>
        <v>0</v>
      </c>
      <c r="AH78" s="16" t="b">
        <f t="shared" si="10"/>
        <v>0</v>
      </c>
      <c r="AI78" s="16" t="b">
        <f t="shared" si="10"/>
        <v>0</v>
      </c>
      <c r="AJ78" s="16" t="b">
        <f t="shared" si="11"/>
        <v>0</v>
      </c>
      <c r="AK78" s="16" t="b">
        <f t="shared" si="11"/>
        <v>0</v>
      </c>
      <c r="AL78" s="16" t="b">
        <f t="shared" si="11"/>
        <v>0</v>
      </c>
      <c r="AM78" s="16" t="b">
        <f t="shared" si="11"/>
        <v>0</v>
      </c>
      <c r="AN78" s="16" t="b">
        <f t="shared" si="12"/>
        <v>0</v>
      </c>
      <c r="AO78" s="16" t="b">
        <f t="shared" si="12"/>
        <v>0</v>
      </c>
      <c r="AP78" s="16" t="b">
        <f t="shared" si="8"/>
        <v>0</v>
      </c>
      <c r="AQ78" s="16" t="b">
        <f t="shared" si="8"/>
        <v>0</v>
      </c>
      <c r="AR78" s="16" t="b">
        <f t="shared" si="8"/>
        <v>0</v>
      </c>
      <c r="AS78" s="16" t="b">
        <f t="shared" si="8"/>
        <v>0</v>
      </c>
      <c r="AT78" s="16" t="b">
        <f t="shared" si="8"/>
        <v>0</v>
      </c>
      <c r="AU78" s="16" t="b">
        <f t="shared" si="17"/>
        <v>0</v>
      </c>
      <c r="AV78" s="16" t="b">
        <f t="shared" si="13"/>
        <v>0</v>
      </c>
      <c r="AW78" s="16" t="b">
        <f t="shared" si="13"/>
        <v>0</v>
      </c>
      <c r="AX78" s="16" t="b">
        <f t="shared" si="13"/>
        <v>0</v>
      </c>
      <c r="AY78" s="16" t="b">
        <f t="shared" si="13"/>
        <v>0</v>
      </c>
      <c r="AZ78" s="16" t="b">
        <f t="shared" si="14"/>
        <v>0</v>
      </c>
      <c r="BA78" s="16" t="b">
        <f t="shared" si="14"/>
        <v>0</v>
      </c>
      <c r="BB78" s="16" t="b">
        <f t="shared" si="14"/>
        <v>0</v>
      </c>
      <c r="BC78" s="16" t="b">
        <f t="shared" si="14"/>
        <v>0</v>
      </c>
      <c r="BD78" s="16" t="b">
        <f t="shared" si="15"/>
        <v>0</v>
      </c>
      <c r="BE78" s="16" t="b">
        <f t="shared" si="15"/>
        <v>0</v>
      </c>
      <c r="BF78" s="16" t="b">
        <f t="shared" si="15"/>
        <v>0</v>
      </c>
      <c r="BG78" s="16" t="b">
        <f t="shared" si="15"/>
        <v>0</v>
      </c>
    </row>
    <row r="79" spans="5:59">
      <c r="E79" s="12" t="str">
        <f>IF(Calculations!A75=0,"",Calculations!A75)</f>
        <v/>
      </c>
      <c r="F79" s="13" t="str">
        <f>IF(Calculations!B75=0,"",Calculations!B75)</f>
        <v/>
      </c>
      <c r="G79" s="13" t="str">
        <f>_xlfn.XLOOKUP(F79,Activities[Activity],Activities[Owner],"")</f>
        <v/>
      </c>
      <c r="H79" s="14" t="str">
        <f>IF(Calculations!C75=0,"",Calculations!C75)</f>
        <v/>
      </c>
      <c r="I79" s="14" t="str">
        <f>IF(Calculations!D75=0,"",Calculations!D75)</f>
        <v/>
      </c>
      <c r="J79" s="15" t="str">
        <f>_xlfn.XLOOKUP(F79,Activities[Activity],Activities[% Done],"")</f>
        <v/>
      </c>
      <c r="K79" s="16" t="str">
        <f t="shared" si="18"/>
        <v/>
      </c>
      <c r="L79" s="16" t="b">
        <f t="shared" si="19"/>
        <v>0</v>
      </c>
      <c r="M79" s="16" t="b">
        <f t="shared" si="19"/>
        <v>0</v>
      </c>
      <c r="N79" s="16" t="b">
        <f t="shared" si="19"/>
        <v>0</v>
      </c>
      <c r="O79" s="16" t="b">
        <f t="shared" si="16"/>
        <v>0</v>
      </c>
      <c r="P79" s="16" t="b">
        <f t="shared" si="16"/>
        <v>0</v>
      </c>
      <c r="Q79" s="16" t="b">
        <f t="shared" si="16"/>
        <v>0</v>
      </c>
      <c r="R79" s="16" t="b">
        <f t="shared" si="16"/>
        <v>0</v>
      </c>
      <c r="S79" s="16" t="b">
        <f t="shared" si="20"/>
        <v>0</v>
      </c>
      <c r="T79" s="16" t="b">
        <f t="shared" si="20"/>
        <v>0</v>
      </c>
      <c r="U79" s="16" t="b">
        <f t="shared" si="20"/>
        <v>0</v>
      </c>
      <c r="V79" s="16" t="b">
        <f t="shared" si="20"/>
        <v>0</v>
      </c>
      <c r="W79" s="16" t="b">
        <f t="shared" si="21"/>
        <v>0</v>
      </c>
      <c r="X79" s="16" t="b">
        <f t="shared" si="21"/>
        <v>0</v>
      </c>
      <c r="Y79" s="16" t="b">
        <f t="shared" si="21"/>
        <v>0</v>
      </c>
      <c r="Z79" s="16" t="b">
        <f t="shared" si="21"/>
        <v>0</v>
      </c>
      <c r="AA79" s="16" t="b">
        <f t="shared" si="22"/>
        <v>0</v>
      </c>
      <c r="AB79" s="16" t="b">
        <f t="shared" si="9"/>
        <v>0</v>
      </c>
      <c r="AC79" s="16" t="b">
        <f t="shared" si="9"/>
        <v>0</v>
      </c>
      <c r="AD79" s="16" t="b">
        <f t="shared" si="9"/>
        <v>0</v>
      </c>
      <c r="AE79" s="16" t="b">
        <f t="shared" si="9"/>
        <v>0</v>
      </c>
      <c r="AF79" s="16" t="b">
        <f t="shared" si="10"/>
        <v>0</v>
      </c>
      <c r="AG79" s="16" t="b">
        <f t="shared" si="10"/>
        <v>0</v>
      </c>
      <c r="AH79" s="16" t="b">
        <f t="shared" si="10"/>
        <v>0</v>
      </c>
      <c r="AI79" s="16" t="b">
        <f t="shared" si="10"/>
        <v>0</v>
      </c>
      <c r="AJ79" s="16" t="b">
        <f t="shared" si="11"/>
        <v>0</v>
      </c>
      <c r="AK79" s="16" t="b">
        <f t="shared" si="11"/>
        <v>0</v>
      </c>
      <c r="AL79" s="16" t="b">
        <f t="shared" si="11"/>
        <v>0</v>
      </c>
      <c r="AM79" s="16" t="b">
        <f t="shared" si="11"/>
        <v>0</v>
      </c>
      <c r="AN79" s="16" t="b">
        <f t="shared" si="12"/>
        <v>0</v>
      </c>
      <c r="AO79" s="16" t="b">
        <f t="shared" si="12"/>
        <v>0</v>
      </c>
      <c r="AP79" s="16" t="b">
        <f t="shared" si="12"/>
        <v>0</v>
      </c>
      <c r="AQ79" s="16" t="b">
        <f t="shared" si="12"/>
        <v>0</v>
      </c>
      <c r="AR79" s="16" t="b">
        <f t="shared" si="12"/>
        <v>0</v>
      </c>
      <c r="AS79" s="16" t="b">
        <f t="shared" si="12"/>
        <v>0</v>
      </c>
      <c r="AT79" s="16" t="b">
        <f t="shared" si="12"/>
        <v>0</v>
      </c>
      <c r="AU79" s="16" t="b">
        <f t="shared" si="17"/>
        <v>0</v>
      </c>
      <c r="AV79" s="16" t="b">
        <f t="shared" si="13"/>
        <v>0</v>
      </c>
      <c r="AW79" s="16" t="b">
        <f t="shared" si="13"/>
        <v>0</v>
      </c>
      <c r="AX79" s="16" t="b">
        <f t="shared" si="13"/>
        <v>0</v>
      </c>
      <c r="AY79" s="16" t="b">
        <f t="shared" si="13"/>
        <v>0</v>
      </c>
      <c r="AZ79" s="16" t="b">
        <f t="shared" si="14"/>
        <v>0</v>
      </c>
      <c r="BA79" s="16" t="b">
        <f t="shared" si="14"/>
        <v>0</v>
      </c>
      <c r="BB79" s="16" t="b">
        <f t="shared" si="14"/>
        <v>0</v>
      </c>
      <c r="BC79" s="16" t="b">
        <f t="shared" si="14"/>
        <v>0</v>
      </c>
      <c r="BD79" s="16" t="b">
        <f t="shared" si="15"/>
        <v>0</v>
      </c>
      <c r="BE79" s="16" t="b">
        <f t="shared" si="15"/>
        <v>0</v>
      </c>
      <c r="BF79" s="16" t="b">
        <f t="shared" si="15"/>
        <v>0</v>
      </c>
      <c r="BG79" s="16" t="b">
        <f t="shared" si="15"/>
        <v>0</v>
      </c>
    </row>
    <row r="80" spans="5:59">
      <c r="E80" s="12" t="str">
        <f>IF(Calculations!A76=0,"",Calculations!A76)</f>
        <v/>
      </c>
      <c r="F80" s="13" t="str">
        <f>IF(Calculations!B76=0,"",Calculations!B76)</f>
        <v/>
      </c>
      <c r="G80" s="13" t="str">
        <f>_xlfn.XLOOKUP(F80,Activities[Activity],Activities[Owner],"")</f>
        <v/>
      </c>
      <c r="H80" s="14" t="str">
        <f>IF(Calculations!C76=0,"",Calculations!C76)</f>
        <v/>
      </c>
      <c r="I80" s="14" t="str">
        <f>IF(Calculations!D76=0,"",Calculations!D76)</f>
        <v/>
      </c>
      <c r="J80" s="15" t="str">
        <f>_xlfn.XLOOKUP(F80,Activities[Activity],Activities[% Done],"")</f>
        <v/>
      </c>
      <c r="K80" s="16" t="str">
        <f t="shared" si="18"/>
        <v/>
      </c>
      <c r="L80" s="16" t="b">
        <f t="shared" si="19"/>
        <v>0</v>
      </c>
      <c r="M80" s="16" t="b">
        <f t="shared" si="19"/>
        <v>0</v>
      </c>
      <c r="N80" s="16" t="b">
        <f t="shared" si="19"/>
        <v>0</v>
      </c>
      <c r="O80" s="16" t="b">
        <f t="shared" si="16"/>
        <v>0</v>
      </c>
      <c r="P80" s="16" t="b">
        <f t="shared" si="16"/>
        <v>0</v>
      </c>
      <c r="Q80" s="16" t="b">
        <f t="shared" si="16"/>
        <v>0</v>
      </c>
      <c r="R80" s="16" t="b">
        <f t="shared" si="16"/>
        <v>0</v>
      </c>
      <c r="S80" s="16" t="b">
        <f t="shared" si="20"/>
        <v>0</v>
      </c>
      <c r="T80" s="16" t="b">
        <f t="shared" si="20"/>
        <v>0</v>
      </c>
      <c r="U80" s="16" t="b">
        <f t="shared" si="20"/>
        <v>0</v>
      </c>
      <c r="V80" s="16" t="b">
        <f t="shared" si="20"/>
        <v>0</v>
      </c>
      <c r="W80" s="16" t="b">
        <f t="shared" si="21"/>
        <v>0</v>
      </c>
      <c r="X80" s="16" t="b">
        <f t="shared" si="21"/>
        <v>0</v>
      </c>
      <c r="Y80" s="16" t="b">
        <f t="shared" si="21"/>
        <v>0</v>
      </c>
      <c r="Z80" s="16" t="b">
        <f t="shared" si="21"/>
        <v>0</v>
      </c>
      <c r="AA80" s="16" t="b">
        <f t="shared" si="22"/>
        <v>0</v>
      </c>
      <c r="AB80" s="16" t="b">
        <f t="shared" si="9"/>
        <v>0</v>
      </c>
      <c r="AC80" s="16" t="b">
        <f t="shared" si="9"/>
        <v>0</v>
      </c>
      <c r="AD80" s="16" t="b">
        <f t="shared" si="9"/>
        <v>0</v>
      </c>
      <c r="AE80" s="16" t="b">
        <f t="shared" si="9"/>
        <v>0</v>
      </c>
      <c r="AF80" s="16" t="b">
        <f t="shared" si="10"/>
        <v>0</v>
      </c>
      <c r="AG80" s="16" t="b">
        <f t="shared" si="10"/>
        <v>0</v>
      </c>
      <c r="AH80" s="16" t="b">
        <f t="shared" si="10"/>
        <v>0</v>
      </c>
      <c r="AI80" s="16" t="b">
        <f t="shared" si="10"/>
        <v>0</v>
      </c>
      <c r="AJ80" s="16" t="b">
        <f t="shared" si="11"/>
        <v>0</v>
      </c>
      <c r="AK80" s="16" t="b">
        <f t="shared" si="11"/>
        <v>0</v>
      </c>
      <c r="AL80" s="16" t="b">
        <f t="shared" si="11"/>
        <v>0</v>
      </c>
      <c r="AM80" s="16" t="b">
        <f t="shared" si="11"/>
        <v>0</v>
      </c>
      <c r="AN80" s="16" t="b">
        <f t="shared" si="12"/>
        <v>0</v>
      </c>
      <c r="AO80" s="16" t="b">
        <f t="shared" si="12"/>
        <v>0</v>
      </c>
      <c r="AP80" s="16" t="b">
        <f t="shared" si="12"/>
        <v>0</v>
      </c>
      <c r="AQ80" s="16" t="b">
        <f t="shared" si="12"/>
        <v>0</v>
      </c>
      <c r="AR80" s="16" t="b">
        <f t="shared" si="12"/>
        <v>0</v>
      </c>
      <c r="AS80" s="16" t="b">
        <f t="shared" si="12"/>
        <v>0</v>
      </c>
      <c r="AT80" s="16" t="b">
        <f t="shared" si="12"/>
        <v>0</v>
      </c>
      <c r="AU80" s="16" t="b">
        <f t="shared" si="17"/>
        <v>0</v>
      </c>
      <c r="AV80" s="16" t="b">
        <f t="shared" si="13"/>
        <v>0</v>
      </c>
      <c r="AW80" s="16" t="b">
        <f t="shared" si="13"/>
        <v>0</v>
      </c>
      <c r="AX80" s="16" t="b">
        <f t="shared" si="13"/>
        <v>0</v>
      </c>
      <c r="AY80" s="16" t="b">
        <f t="shared" si="13"/>
        <v>0</v>
      </c>
      <c r="AZ80" s="16" t="b">
        <f t="shared" si="14"/>
        <v>0</v>
      </c>
      <c r="BA80" s="16" t="b">
        <f t="shared" si="14"/>
        <v>0</v>
      </c>
      <c r="BB80" s="16" t="b">
        <f t="shared" si="14"/>
        <v>0</v>
      </c>
      <c r="BC80" s="16" t="b">
        <f t="shared" si="14"/>
        <v>0</v>
      </c>
      <c r="BD80" s="16" t="b">
        <f t="shared" si="15"/>
        <v>0</v>
      </c>
      <c r="BE80" s="16" t="b">
        <f t="shared" si="15"/>
        <v>0</v>
      </c>
      <c r="BF80" s="16" t="b">
        <f t="shared" si="15"/>
        <v>0</v>
      </c>
      <c r="BG80" s="16" t="b">
        <f t="shared" si="15"/>
        <v>0</v>
      </c>
    </row>
    <row r="81" spans="5:59">
      <c r="E81" s="12" t="str">
        <f>IF(Calculations!A77=0,"",Calculations!A77)</f>
        <v/>
      </c>
      <c r="F81" s="13" t="str">
        <f>IF(Calculations!B77=0,"",Calculations!B77)</f>
        <v/>
      </c>
      <c r="G81" s="13" t="str">
        <f>_xlfn.XLOOKUP(F81,Activities[Activity],Activities[Owner],"")</f>
        <v/>
      </c>
      <c r="H81" s="14" t="str">
        <f>IF(Calculations!C77=0,"",Calculations!C77)</f>
        <v/>
      </c>
      <c r="I81" s="14" t="str">
        <f>IF(Calculations!D77=0,"",Calculations!D77)</f>
        <v/>
      </c>
      <c r="J81" s="15" t="str">
        <f>_xlfn.XLOOKUP(F81,Activities[Activity],Activities[% Done],"")</f>
        <v/>
      </c>
      <c r="K81" s="16" t="str">
        <f t="shared" si="18"/>
        <v/>
      </c>
      <c r="L81" s="16" t="b">
        <f t="shared" si="19"/>
        <v>0</v>
      </c>
      <c r="M81" s="16" t="b">
        <f t="shared" si="19"/>
        <v>0</v>
      </c>
      <c r="N81" s="16" t="b">
        <f t="shared" si="19"/>
        <v>0</v>
      </c>
      <c r="O81" s="16" t="b">
        <f t="shared" si="16"/>
        <v>0</v>
      </c>
      <c r="P81" s="16" t="b">
        <f t="shared" si="16"/>
        <v>0</v>
      </c>
      <c r="Q81" s="16" t="b">
        <f t="shared" si="16"/>
        <v>0</v>
      </c>
      <c r="R81" s="16" t="b">
        <f t="shared" si="16"/>
        <v>0</v>
      </c>
      <c r="S81" s="16" t="b">
        <f t="shared" si="20"/>
        <v>0</v>
      </c>
      <c r="T81" s="16" t="b">
        <f t="shared" si="20"/>
        <v>0</v>
      </c>
      <c r="U81" s="16" t="b">
        <f t="shared" si="20"/>
        <v>0</v>
      </c>
      <c r="V81" s="16" t="b">
        <f t="shared" si="20"/>
        <v>0</v>
      </c>
      <c r="W81" s="16" t="b">
        <f t="shared" si="21"/>
        <v>0</v>
      </c>
      <c r="X81" s="16" t="b">
        <f t="shared" si="21"/>
        <v>0</v>
      </c>
      <c r="Y81" s="16" t="b">
        <f t="shared" si="21"/>
        <v>0</v>
      </c>
      <c r="Z81" s="16" t="b">
        <f t="shared" si="21"/>
        <v>0</v>
      </c>
      <c r="AA81" s="16" t="b">
        <f t="shared" si="22"/>
        <v>0</v>
      </c>
      <c r="AB81" s="16" t="b">
        <f t="shared" si="9"/>
        <v>0</v>
      </c>
      <c r="AC81" s="16" t="b">
        <f t="shared" si="9"/>
        <v>0</v>
      </c>
      <c r="AD81" s="16" t="b">
        <f t="shared" si="9"/>
        <v>0</v>
      </c>
      <c r="AE81" s="16" t="b">
        <f t="shared" si="9"/>
        <v>0</v>
      </c>
      <c r="AF81" s="16" t="b">
        <f t="shared" si="10"/>
        <v>0</v>
      </c>
      <c r="AG81" s="16" t="b">
        <f t="shared" si="10"/>
        <v>0</v>
      </c>
      <c r="AH81" s="16" t="b">
        <f t="shared" si="10"/>
        <v>0</v>
      </c>
      <c r="AI81" s="16" t="b">
        <f t="shared" si="10"/>
        <v>0</v>
      </c>
      <c r="AJ81" s="16" t="b">
        <f t="shared" si="11"/>
        <v>0</v>
      </c>
      <c r="AK81" s="16" t="b">
        <f t="shared" si="11"/>
        <v>0</v>
      </c>
      <c r="AL81" s="16" t="b">
        <f t="shared" si="11"/>
        <v>0</v>
      </c>
      <c r="AM81" s="16" t="b">
        <f t="shared" si="11"/>
        <v>0</v>
      </c>
      <c r="AN81" s="16" t="b">
        <f t="shared" si="12"/>
        <v>0</v>
      </c>
      <c r="AO81" s="16" t="b">
        <f t="shared" si="12"/>
        <v>0</v>
      </c>
      <c r="AP81" s="16" t="b">
        <f t="shared" si="12"/>
        <v>0</v>
      </c>
      <c r="AQ81" s="16" t="b">
        <f t="shared" si="12"/>
        <v>0</v>
      </c>
      <c r="AR81" s="16" t="b">
        <f t="shared" si="12"/>
        <v>0</v>
      </c>
      <c r="AS81" s="16" t="b">
        <f t="shared" si="12"/>
        <v>0</v>
      </c>
      <c r="AT81" s="16" t="b">
        <f t="shared" si="12"/>
        <v>0</v>
      </c>
      <c r="AU81" s="16" t="b">
        <f t="shared" si="17"/>
        <v>0</v>
      </c>
      <c r="AV81" s="16" t="b">
        <f t="shared" si="13"/>
        <v>0</v>
      </c>
      <c r="AW81" s="16" t="b">
        <f t="shared" si="13"/>
        <v>0</v>
      </c>
      <c r="AX81" s="16" t="b">
        <f t="shared" si="13"/>
        <v>0</v>
      </c>
      <c r="AY81" s="16" t="b">
        <f t="shared" si="13"/>
        <v>0</v>
      </c>
      <c r="AZ81" s="16" t="b">
        <f t="shared" si="14"/>
        <v>0</v>
      </c>
      <c r="BA81" s="16" t="b">
        <f t="shared" si="14"/>
        <v>0</v>
      </c>
      <c r="BB81" s="16" t="b">
        <f t="shared" si="14"/>
        <v>0</v>
      </c>
      <c r="BC81" s="16" t="b">
        <f t="shared" si="14"/>
        <v>0</v>
      </c>
      <c r="BD81" s="16" t="b">
        <f t="shared" si="15"/>
        <v>0</v>
      </c>
      <c r="BE81" s="16" t="b">
        <f t="shared" si="15"/>
        <v>0</v>
      </c>
      <c r="BF81" s="16" t="b">
        <f t="shared" si="15"/>
        <v>0</v>
      </c>
      <c r="BG81" s="16" t="b">
        <f t="shared" si="15"/>
        <v>0</v>
      </c>
    </row>
    <row r="82" spans="5:59">
      <c r="E82" s="12" t="str">
        <f>IF(Calculations!A78=0,"",Calculations!A78)</f>
        <v/>
      </c>
      <c r="F82" s="13" t="str">
        <f>IF(Calculations!B78=0,"",Calculations!B78)</f>
        <v/>
      </c>
      <c r="G82" s="13" t="str">
        <f>_xlfn.XLOOKUP(F82,Activities[Activity],Activities[Owner],"")</f>
        <v/>
      </c>
      <c r="H82" s="14" t="str">
        <f>IF(Calculations!C78=0,"",Calculations!C78)</f>
        <v/>
      </c>
      <c r="I82" s="14" t="str">
        <f>IF(Calculations!D78=0,"",Calculations!D78)</f>
        <v/>
      </c>
      <c r="J82" s="15" t="str">
        <f>_xlfn.XLOOKUP(F82,Activities[Activity],Activities[% Done],"")</f>
        <v/>
      </c>
      <c r="K82" s="16" t="str">
        <f t="shared" si="18"/>
        <v/>
      </c>
      <c r="L82" s="16" t="b">
        <f t="shared" si="19"/>
        <v>0</v>
      </c>
      <c r="M82" s="16" t="b">
        <f t="shared" si="19"/>
        <v>0</v>
      </c>
      <c r="N82" s="16" t="b">
        <f t="shared" si="19"/>
        <v>0</v>
      </c>
      <c r="O82" s="16" t="b">
        <f t="shared" si="16"/>
        <v>0</v>
      </c>
      <c r="P82" s="16" t="b">
        <f t="shared" si="16"/>
        <v>0</v>
      </c>
      <c r="Q82" s="16" t="b">
        <f t="shared" si="16"/>
        <v>0</v>
      </c>
      <c r="R82" s="16" t="b">
        <f t="shared" si="16"/>
        <v>0</v>
      </c>
      <c r="S82" s="16" t="b">
        <f t="shared" si="20"/>
        <v>0</v>
      </c>
      <c r="T82" s="16" t="b">
        <f t="shared" si="20"/>
        <v>0</v>
      </c>
      <c r="U82" s="16" t="b">
        <f t="shared" si="20"/>
        <v>0</v>
      </c>
      <c r="V82" s="16" t="b">
        <f t="shared" si="20"/>
        <v>0</v>
      </c>
      <c r="W82" s="16" t="b">
        <f t="shared" si="21"/>
        <v>0</v>
      </c>
      <c r="X82" s="16" t="b">
        <f t="shared" si="21"/>
        <v>0</v>
      </c>
      <c r="Y82" s="16" t="b">
        <f t="shared" si="21"/>
        <v>0</v>
      </c>
      <c r="Z82" s="16" t="b">
        <f t="shared" si="21"/>
        <v>0</v>
      </c>
      <c r="AA82" s="16" t="b">
        <f t="shared" si="22"/>
        <v>0</v>
      </c>
      <c r="AB82" s="16" t="b">
        <f t="shared" si="9"/>
        <v>0</v>
      </c>
      <c r="AC82" s="16" t="b">
        <f t="shared" si="9"/>
        <v>0</v>
      </c>
      <c r="AD82" s="16" t="b">
        <f t="shared" si="9"/>
        <v>0</v>
      </c>
      <c r="AE82" s="16" t="b">
        <f t="shared" si="9"/>
        <v>0</v>
      </c>
      <c r="AF82" s="16" t="b">
        <f t="shared" si="10"/>
        <v>0</v>
      </c>
      <c r="AG82" s="16" t="b">
        <f t="shared" si="10"/>
        <v>0</v>
      </c>
      <c r="AH82" s="16" t="b">
        <f t="shared" si="10"/>
        <v>0</v>
      </c>
      <c r="AI82" s="16" t="b">
        <f t="shared" si="10"/>
        <v>0</v>
      </c>
      <c r="AJ82" s="16" t="b">
        <f t="shared" si="11"/>
        <v>0</v>
      </c>
      <c r="AK82" s="16" t="b">
        <f t="shared" si="11"/>
        <v>0</v>
      </c>
      <c r="AL82" s="16" t="b">
        <f t="shared" si="11"/>
        <v>0</v>
      </c>
      <c r="AM82" s="16" t="b">
        <f t="shared" si="11"/>
        <v>0</v>
      </c>
      <c r="AN82" s="16" t="b">
        <f t="shared" si="12"/>
        <v>0</v>
      </c>
      <c r="AO82" s="16" t="b">
        <f t="shared" si="12"/>
        <v>0</v>
      </c>
      <c r="AP82" s="16" t="b">
        <f t="shared" si="12"/>
        <v>0</v>
      </c>
      <c r="AQ82" s="16" t="b">
        <f t="shared" si="12"/>
        <v>0</v>
      </c>
      <c r="AR82" s="16" t="b">
        <f t="shared" si="12"/>
        <v>0</v>
      </c>
      <c r="AS82" s="16" t="b">
        <f t="shared" si="12"/>
        <v>0</v>
      </c>
      <c r="AT82" s="16" t="b">
        <f t="shared" si="12"/>
        <v>0</v>
      </c>
      <c r="AU82" s="16" t="b">
        <f t="shared" si="17"/>
        <v>0</v>
      </c>
      <c r="AV82" s="16" t="b">
        <f t="shared" si="13"/>
        <v>0</v>
      </c>
      <c r="AW82" s="16" t="b">
        <f t="shared" si="13"/>
        <v>0</v>
      </c>
      <c r="AX82" s="16" t="b">
        <f t="shared" si="13"/>
        <v>0</v>
      </c>
      <c r="AY82" s="16" t="b">
        <f t="shared" si="13"/>
        <v>0</v>
      </c>
      <c r="AZ82" s="16" t="b">
        <f t="shared" si="14"/>
        <v>0</v>
      </c>
      <c r="BA82" s="16" t="b">
        <f t="shared" si="14"/>
        <v>0</v>
      </c>
      <c r="BB82" s="16" t="b">
        <f t="shared" si="14"/>
        <v>0</v>
      </c>
      <c r="BC82" s="16" t="b">
        <f t="shared" si="14"/>
        <v>0</v>
      </c>
      <c r="BD82" s="16" t="b">
        <f t="shared" si="15"/>
        <v>0</v>
      </c>
      <c r="BE82" s="16" t="b">
        <f t="shared" si="15"/>
        <v>0</v>
      </c>
      <c r="BF82" s="16" t="b">
        <f t="shared" si="15"/>
        <v>0</v>
      </c>
      <c r="BG82" s="16" t="b">
        <f t="shared" si="15"/>
        <v>0</v>
      </c>
    </row>
    <row r="83" spans="5:59">
      <c r="E83" s="12" t="str">
        <f>IF(Calculations!A79=0,"",Calculations!A79)</f>
        <v/>
      </c>
      <c r="F83" s="13" t="str">
        <f>IF(Calculations!B79=0,"",Calculations!B79)</f>
        <v/>
      </c>
      <c r="G83" s="13" t="str">
        <f>_xlfn.XLOOKUP(F83,Activities[Activity],Activities[Owner],"")</f>
        <v/>
      </c>
      <c r="H83" s="14" t="str">
        <f>IF(Calculations!C79=0,"",Calculations!C79)</f>
        <v/>
      </c>
      <c r="I83" s="14" t="str">
        <f>IF(Calculations!D79=0,"",Calculations!D79)</f>
        <v/>
      </c>
      <c r="J83" s="15" t="str">
        <f>_xlfn.XLOOKUP(F83,Activities[Activity],Activities[% Done],"")</f>
        <v/>
      </c>
      <c r="K83" s="16" t="str">
        <f t="shared" si="18"/>
        <v/>
      </c>
      <c r="L83" s="16" t="b">
        <f t="shared" si="19"/>
        <v>0</v>
      </c>
      <c r="M83" s="16" t="b">
        <f t="shared" si="19"/>
        <v>0</v>
      </c>
      <c r="N83" s="16" t="b">
        <f t="shared" si="19"/>
        <v>0</v>
      </c>
      <c r="O83" s="16" t="b">
        <f t="shared" si="16"/>
        <v>0</v>
      </c>
      <c r="P83" s="16" t="b">
        <f t="shared" si="16"/>
        <v>0</v>
      </c>
      <c r="Q83" s="16" t="b">
        <f t="shared" si="16"/>
        <v>0</v>
      </c>
      <c r="R83" s="16" t="b">
        <f t="shared" si="16"/>
        <v>0</v>
      </c>
      <c r="S83" s="16" t="b">
        <f t="shared" si="20"/>
        <v>0</v>
      </c>
      <c r="T83" s="16" t="b">
        <f t="shared" si="20"/>
        <v>0</v>
      </c>
      <c r="U83" s="16" t="b">
        <f t="shared" si="20"/>
        <v>0</v>
      </c>
      <c r="V83" s="16" t="b">
        <f t="shared" si="20"/>
        <v>0</v>
      </c>
      <c r="W83" s="16" t="b">
        <f t="shared" si="21"/>
        <v>0</v>
      </c>
      <c r="X83" s="16" t="b">
        <f t="shared" si="21"/>
        <v>0</v>
      </c>
      <c r="Y83" s="16" t="b">
        <f t="shared" si="21"/>
        <v>0</v>
      </c>
      <c r="Z83" s="16" t="b">
        <f t="shared" si="21"/>
        <v>0</v>
      </c>
      <c r="AA83" s="16" t="b">
        <f t="shared" si="22"/>
        <v>0</v>
      </c>
      <c r="AB83" s="16" t="b">
        <f t="shared" si="9"/>
        <v>0</v>
      </c>
      <c r="AC83" s="16" t="b">
        <f t="shared" si="9"/>
        <v>0</v>
      </c>
      <c r="AD83" s="16" t="b">
        <f t="shared" si="9"/>
        <v>0</v>
      </c>
      <c r="AE83" s="16" t="b">
        <f t="shared" si="9"/>
        <v>0</v>
      </c>
      <c r="AF83" s="16" t="b">
        <f t="shared" si="10"/>
        <v>0</v>
      </c>
      <c r="AG83" s="16" t="b">
        <f t="shared" si="10"/>
        <v>0</v>
      </c>
      <c r="AH83" s="16" t="b">
        <f t="shared" si="10"/>
        <v>0</v>
      </c>
      <c r="AI83" s="16" t="b">
        <f t="shared" si="10"/>
        <v>0</v>
      </c>
      <c r="AJ83" s="16" t="b">
        <f t="shared" si="11"/>
        <v>0</v>
      </c>
      <c r="AK83" s="16" t="b">
        <f t="shared" si="11"/>
        <v>0</v>
      </c>
      <c r="AL83" s="16" t="b">
        <f t="shared" si="11"/>
        <v>0</v>
      </c>
      <c r="AM83" s="16" t="b">
        <f t="shared" si="11"/>
        <v>0</v>
      </c>
      <c r="AN83" s="16" t="b">
        <f t="shared" si="12"/>
        <v>0</v>
      </c>
      <c r="AO83" s="16" t="b">
        <f t="shared" si="12"/>
        <v>0</v>
      </c>
      <c r="AP83" s="16" t="b">
        <f t="shared" si="12"/>
        <v>0</v>
      </c>
      <c r="AQ83" s="16" t="b">
        <f t="shared" si="12"/>
        <v>0</v>
      </c>
      <c r="AR83" s="16" t="b">
        <f t="shared" si="12"/>
        <v>0</v>
      </c>
      <c r="AS83" s="16" t="b">
        <f t="shared" si="12"/>
        <v>0</v>
      </c>
      <c r="AT83" s="16" t="b">
        <f t="shared" si="12"/>
        <v>0</v>
      </c>
      <c r="AU83" s="16" t="b">
        <f t="shared" si="17"/>
        <v>0</v>
      </c>
      <c r="AV83" s="16" t="b">
        <f t="shared" si="13"/>
        <v>0</v>
      </c>
      <c r="AW83" s="16" t="b">
        <f t="shared" si="13"/>
        <v>0</v>
      </c>
      <c r="AX83" s="16" t="b">
        <f t="shared" si="13"/>
        <v>0</v>
      </c>
      <c r="AY83" s="16" t="b">
        <f t="shared" si="13"/>
        <v>0</v>
      </c>
      <c r="AZ83" s="16" t="b">
        <f t="shared" si="14"/>
        <v>0</v>
      </c>
      <c r="BA83" s="16" t="b">
        <f t="shared" si="14"/>
        <v>0</v>
      </c>
      <c r="BB83" s="16" t="b">
        <f t="shared" si="14"/>
        <v>0</v>
      </c>
      <c r="BC83" s="16" t="b">
        <f t="shared" si="14"/>
        <v>0</v>
      </c>
      <c r="BD83" s="16" t="b">
        <f t="shared" si="15"/>
        <v>0</v>
      </c>
      <c r="BE83" s="16" t="b">
        <f t="shared" si="15"/>
        <v>0</v>
      </c>
      <c r="BF83" s="16" t="b">
        <f t="shared" si="15"/>
        <v>0</v>
      </c>
      <c r="BG83" s="16" t="b">
        <f t="shared" si="15"/>
        <v>0</v>
      </c>
    </row>
    <row r="84" spans="5:59">
      <c r="E84" s="12" t="str">
        <f>IF(Calculations!A80=0,"",Calculations!A80)</f>
        <v/>
      </c>
      <c r="F84" s="13" t="str">
        <f>IF(Calculations!B80=0,"",Calculations!B80)</f>
        <v/>
      </c>
      <c r="G84" s="13" t="str">
        <f>_xlfn.XLOOKUP(F84,Activities[Activity],Activities[Owner],"")</f>
        <v/>
      </c>
      <c r="H84" s="14" t="str">
        <f>IF(Calculations!C80=0,"",Calculations!C80)</f>
        <v/>
      </c>
      <c r="I84" s="14" t="str">
        <f>IF(Calculations!D80=0,"",Calculations!D80)</f>
        <v/>
      </c>
      <c r="J84" s="15" t="str">
        <f>_xlfn.XLOOKUP(F84,Activities[Activity],Activities[% Done],"")</f>
        <v/>
      </c>
      <c r="K84" s="16" t="str">
        <f t="shared" si="18"/>
        <v/>
      </c>
      <c r="L84" s="16" t="b">
        <f t="shared" si="19"/>
        <v>0</v>
      </c>
      <c r="M84" s="16" t="b">
        <f t="shared" si="19"/>
        <v>0</v>
      </c>
      <c r="N84" s="16" t="b">
        <f t="shared" si="19"/>
        <v>0</v>
      </c>
      <c r="O84" s="16" t="b">
        <f t="shared" si="16"/>
        <v>0</v>
      </c>
      <c r="P84" s="16" t="b">
        <f t="shared" si="16"/>
        <v>0</v>
      </c>
      <c r="Q84" s="16" t="b">
        <f t="shared" si="16"/>
        <v>0</v>
      </c>
      <c r="R84" s="16" t="b">
        <f t="shared" si="16"/>
        <v>0</v>
      </c>
      <c r="S84" s="16" t="b">
        <f t="shared" si="20"/>
        <v>0</v>
      </c>
      <c r="T84" s="16" t="b">
        <f t="shared" si="20"/>
        <v>0</v>
      </c>
      <c r="U84" s="16" t="b">
        <f t="shared" si="20"/>
        <v>0</v>
      </c>
      <c r="V84" s="16" t="b">
        <f t="shared" si="20"/>
        <v>0</v>
      </c>
      <c r="W84" s="16" t="b">
        <f t="shared" si="21"/>
        <v>0</v>
      </c>
      <c r="X84" s="16" t="b">
        <f t="shared" si="21"/>
        <v>0</v>
      </c>
      <c r="Y84" s="16" t="b">
        <f t="shared" si="21"/>
        <v>0</v>
      </c>
      <c r="Z84" s="16" t="b">
        <f t="shared" si="21"/>
        <v>0</v>
      </c>
      <c r="AA84" s="16" t="b">
        <f t="shared" si="22"/>
        <v>0</v>
      </c>
      <c r="AB84" s="16" t="b">
        <f t="shared" si="9"/>
        <v>0</v>
      </c>
      <c r="AC84" s="16" t="b">
        <f t="shared" si="9"/>
        <v>0</v>
      </c>
      <c r="AD84" s="16" t="b">
        <f t="shared" si="9"/>
        <v>0</v>
      </c>
      <c r="AE84" s="16" t="b">
        <f t="shared" si="9"/>
        <v>0</v>
      </c>
      <c r="AF84" s="16" t="b">
        <f t="shared" si="10"/>
        <v>0</v>
      </c>
      <c r="AG84" s="16" t="b">
        <f t="shared" si="10"/>
        <v>0</v>
      </c>
      <c r="AH84" s="16" t="b">
        <f t="shared" si="10"/>
        <v>0</v>
      </c>
      <c r="AI84" s="16" t="b">
        <f t="shared" si="10"/>
        <v>0</v>
      </c>
      <c r="AJ84" s="16" t="b">
        <f t="shared" si="11"/>
        <v>0</v>
      </c>
      <c r="AK84" s="16" t="b">
        <f t="shared" si="11"/>
        <v>0</v>
      </c>
      <c r="AL84" s="16" t="b">
        <f t="shared" si="11"/>
        <v>0</v>
      </c>
      <c r="AM84" s="16" t="b">
        <f t="shared" si="11"/>
        <v>0</v>
      </c>
      <c r="AN84" s="16" t="b">
        <f t="shared" si="12"/>
        <v>0</v>
      </c>
      <c r="AO84" s="16" t="b">
        <f t="shared" si="12"/>
        <v>0</v>
      </c>
      <c r="AP84" s="16" t="b">
        <f t="shared" si="12"/>
        <v>0</v>
      </c>
      <c r="AQ84" s="16" t="b">
        <f t="shared" si="12"/>
        <v>0</v>
      </c>
      <c r="AR84" s="16" t="b">
        <f t="shared" si="12"/>
        <v>0</v>
      </c>
      <c r="AS84" s="16" t="b">
        <f t="shared" si="12"/>
        <v>0</v>
      </c>
      <c r="AT84" s="16" t="b">
        <f t="shared" si="12"/>
        <v>0</v>
      </c>
      <c r="AU84" s="16" t="b">
        <f t="shared" si="17"/>
        <v>0</v>
      </c>
      <c r="AV84" s="16" t="b">
        <f t="shared" si="13"/>
        <v>0</v>
      </c>
      <c r="AW84" s="16" t="b">
        <f t="shared" si="13"/>
        <v>0</v>
      </c>
      <c r="AX84" s="16" t="b">
        <f t="shared" si="13"/>
        <v>0</v>
      </c>
      <c r="AY84" s="16" t="b">
        <f t="shared" si="13"/>
        <v>0</v>
      </c>
      <c r="AZ84" s="16" t="b">
        <f t="shared" si="14"/>
        <v>0</v>
      </c>
      <c r="BA84" s="16" t="b">
        <f t="shared" si="14"/>
        <v>0</v>
      </c>
      <c r="BB84" s="16" t="b">
        <f t="shared" si="14"/>
        <v>0</v>
      </c>
      <c r="BC84" s="16" t="b">
        <f t="shared" si="14"/>
        <v>0</v>
      </c>
      <c r="BD84" s="16" t="b">
        <f t="shared" si="15"/>
        <v>0</v>
      </c>
      <c r="BE84" s="16" t="b">
        <f t="shared" si="15"/>
        <v>0</v>
      </c>
      <c r="BF84" s="16" t="b">
        <f t="shared" si="15"/>
        <v>0</v>
      </c>
      <c r="BG84" s="16" t="b">
        <f t="shared" si="15"/>
        <v>0</v>
      </c>
    </row>
    <row r="85" spans="5:59">
      <c r="E85" s="12" t="str">
        <f>IF(Calculations!A81=0,"",Calculations!A81)</f>
        <v/>
      </c>
      <c r="F85" s="13" t="str">
        <f>IF(Calculations!B81=0,"",Calculations!B81)</f>
        <v/>
      </c>
      <c r="G85" s="13" t="str">
        <f>_xlfn.XLOOKUP(F85,Activities[Activity],Activities[Owner],"")</f>
        <v/>
      </c>
      <c r="H85" s="14" t="str">
        <f>IF(Calculations!C81=0,"",Calculations!C81)</f>
        <v/>
      </c>
      <c r="I85" s="14" t="str">
        <f>IF(Calculations!D81=0,"",Calculations!D81)</f>
        <v/>
      </c>
      <c r="J85" s="15" t="str">
        <f>_xlfn.XLOOKUP(F85,Activities[Activity],Activities[% Done],"")</f>
        <v/>
      </c>
      <c r="K85" s="16" t="str">
        <f t="shared" si="18"/>
        <v/>
      </c>
      <c r="L85" s="16" t="b">
        <f t="shared" si="19"/>
        <v>0</v>
      </c>
      <c r="M85" s="16" t="b">
        <f t="shared" si="19"/>
        <v>0</v>
      </c>
      <c r="N85" s="16" t="b">
        <f t="shared" si="19"/>
        <v>0</v>
      </c>
      <c r="O85" s="16" t="b">
        <f t="shared" si="16"/>
        <v>0</v>
      </c>
      <c r="P85" s="16" t="b">
        <f t="shared" si="16"/>
        <v>0</v>
      </c>
      <c r="Q85" s="16" t="b">
        <f t="shared" si="16"/>
        <v>0</v>
      </c>
      <c r="R85" s="16" t="b">
        <f t="shared" si="16"/>
        <v>0</v>
      </c>
      <c r="S85" s="16" t="b">
        <f t="shared" si="20"/>
        <v>0</v>
      </c>
      <c r="T85" s="16" t="b">
        <f t="shared" si="20"/>
        <v>0</v>
      </c>
      <c r="U85" s="16" t="b">
        <f t="shared" si="20"/>
        <v>0</v>
      </c>
      <c r="V85" s="16" t="b">
        <f t="shared" si="20"/>
        <v>0</v>
      </c>
      <c r="W85" s="16" t="b">
        <f t="shared" si="21"/>
        <v>0</v>
      </c>
      <c r="X85" s="16" t="b">
        <f t="shared" si="21"/>
        <v>0</v>
      </c>
      <c r="Y85" s="16" t="b">
        <f t="shared" si="21"/>
        <v>0</v>
      </c>
      <c r="Z85" s="16" t="b">
        <f t="shared" si="21"/>
        <v>0</v>
      </c>
      <c r="AA85" s="16" t="b">
        <f t="shared" si="22"/>
        <v>0</v>
      </c>
      <c r="AB85" s="16" t="b">
        <f t="shared" si="9"/>
        <v>0</v>
      </c>
      <c r="AC85" s="16" t="b">
        <f t="shared" si="9"/>
        <v>0</v>
      </c>
      <c r="AD85" s="16" t="b">
        <f t="shared" si="9"/>
        <v>0</v>
      </c>
      <c r="AE85" s="16" t="b">
        <f t="shared" ref="AE85:AH110" si="23">AND($H85&lt;=AE$2,$I85&gt;=AE$2)</f>
        <v>0</v>
      </c>
      <c r="AF85" s="16" t="b">
        <f t="shared" si="10"/>
        <v>0</v>
      </c>
      <c r="AG85" s="16" t="b">
        <f t="shared" si="10"/>
        <v>0</v>
      </c>
      <c r="AH85" s="16" t="b">
        <f t="shared" si="10"/>
        <v>0</v>
      </c>
      <c r="AI85" s="16" t="b">
        <f t="shared" ref="AI85:AL110" si="24">AND($H85&lt;=AI$2,$I85&gt;=AI$2)</f>
        <v>0</v>
      </c>
      <c r="AJ85" s="16" t="b">
        <f t="shared" si="11"/>
        <v>0</v>
      </c>
      <c r="AK85" s="16" t="b">
        <f t="shared" si="11"/>
        <v>0</v>
      </c>
      <c r="AL85" s="16" t="b">
        <f t="shared" si="11"/>
        <v>0</v>
      </c>
      <c r="AM85" s="16" t="b">
        <f t="shared" ref="AM85:AT110" si="25">AND($H85&lt;=AM$2,$I85&gt;=AM$2)</f>
        <v>0</v>
      </c>
      <c r="AN85" s="16" t="b">
        <f t="shared" si="12"/>
        <v>0</v>
      </c>
      <c r="AO85" s="16" t="b">
        <f t="shared" si="12"/>
        <v>0</v>
      </c>
      <c r="AP85" s="16" t="b">
        <f t="shared" si="12"/>
        <v>0</v>
      </c>
      <c r="AQ85" s="16" t="b">
        <f t="shared" si="12"/>
        <v>0</v>
      </c>
      <c r="AR85" s="16" t="b">
        <f t="shared" si="12"/>
        <v>0</v>
      </c>
      <c r="AS85" s="16" t="b">
        <f t="shared" si="12"/>
        <v>0</v>
      </c>
      <c r="AT85" s="16" t="b">
        <f t="shared" si="12"/>
        <v>0</v>
      </c>
      <c r="AU85" s="16" t="b">
        <f t="shared" si="17"/>
        <v>0</v>
      </c>
      <c r="AV85" s="16" t="b">
        <f t="shared" si="13"/>
        <v>0</v>
      </c>
      <c r="AW85" s="16" t="b">
        <f t="shared" si="13"/>
        <v>0</v>
      </c>
      <c r="AX85" s="16" t="b">
        <f t="shared" si="13"/>
        <v>0</v>
      </c>
      <c r="AY85" s="16" t="b">
        <f t="shared" ref="AY85:BB110" si="26">AND($H85&lt;=AY$2,$I85&gt;=AY$2)</f>
        <v>0</v>
      </c>
      <c r="AZ85" s="16" t="b">
        <f t="shared" si="14"/>
        <v>0</v>
      </c>
      <c r="BA85" s="16" t="b">
        <f t="shared" si="14"/>
        <v>0</v>
      </c>
      <c r="BB85" s="16" t="b">
        <f t="shared" si="14"/>
        <v>0</v>
      </c>
      <c r="BC85" s="16" t="b">
        <f t="shared" ref="BC85:BF110" si="27">AND($H85&lt;=BC$2,$I85&gt;=BC$2)</f>
        <v>0</v>
      </c>
      <c r="BD85" s="16" t="b">
        <f t="shared" si="15"/>
        <v>0</v>
      </c>
      <c r="BE85" s="16" t="b">
        <f t="shared" si="15"/>
        <v>0</v>
      </c>
      <c r="BF85" s="16" t="b">
        <f t="shared" si="15"/>
        <v>0</v>
      </c>
      <c r="BG85" s="16" t="b">
        <f t="shared" ref="BG85:BG110" si="28">AND($H85&lt;=BG$2,$I85&gt;=BG$2)</f>
        <v>0</v>
      </c>
    </row>
    <row r="86" spans="5:59">
      <c r="E86" s="12" t="str">
        <f>IF(Calculations!A82=0,"",Calculations!A82)</f>
        <v/>
      </c>
      <c r="F86" s="13" t="str">
        <f>IF(Calculations!B82=0,"",Calculations!B82)</f>
        <v/>
      </c>
      <c r="G86" s="13" t="str">
        <f>_xlfn.XLOOKUP(F86,Activities[Activity],Activities[Owner],"")</f>
        <v/>
      </c>
      <c r="H86" s="14" t="str">
        <f>IF(Calculations!C82=0,"",Calculations!C82)</f>
        <v/>
      </c>
      <c r="I86" s="14" t="str">
        <f>IF(Calculations!D82=0,"",Calculations!D82)</f>
        <v/>
      </c>
      <c r="J86" s="15" t="str">
        <f>_xlfn.XLOOKUP(F86,Activities[Activity],Activities[% Done],"")</f>
        <v/>
      </c>
      <c r="K86" s="16" t="str">
        <f t="shared" si="18"/>
        <v/>
      </c>
      <c r="L86" s="16" t="b">
        <f t="shared" si="19"/>
        <v>0</v>
      </c>
      <c r="M86" s="16" t="b">
        <f t="shared" si="19"/>
        <v>0</v>
      </c>
      <c r="N86" s="16" t="b">
        <f t="shared" si="19"/>
        <v>0</v>
      </c>
      <c r="O86" s="16" t="b">
        <f t="shared" si="16"/>
        <v>0</v>
      </c>
      <c r="P86" s="16" t="b">
        <f t="shared" si="16"/>
        <v>0</v>
      </c>
      <c r="Q86" s="16" t="b">
        <f t="shared" si="16"/>
        <v>0</v>
      </c>
      <c r="R86" s="16" t="b">
        <f t="shared" si="16"/>
        <v>0</v>
      </c>
      <c r="S86" s="16" t="b">
        <f t="shared" si="20"/>
        <v>0</v>
      </c>
      <c r="T86" s="16" t="b">
        <f t="shared" si="20"/>
        <v>0</v>
      </c>
      <c r="U86" s="16" t="b">
        <f t="shared" si="20"/>
        <v>0</v>
      </c>
      <c r="V86" s="16" t="b">
        <f t="shared" si="20"/>
        <v>0</v>
      </c>
      <c r="W86" s="16" t="b">
        <f t="shared" si="21"/>
        <v>0</v>
      </c>
      <c r="X86" s="16" t="b">
        <f t="shared" si="21"/>
        <v>0</v>
      </c>
      <c r="Y86" s="16" t="b">
        <f t="shared" si="21"/>
        <v>0</v>
      </c>
      <c r="Z86" s="16" t="b">
        <f t="shared" si="21"/>
        <v>0</v>
      </c>
      <c r="AA86" s="16" t="b">
        <f t="shared" si="22"/>
        <v>0</v>
      </c>
      <c r="AB86" s="16" t="b">
        <f t="shared" si="22"/>
        <v>0</v>
      </c>
      <c r="AC86" s="16" t="b">
        <f t="shared" si="22"/>
        <v>0</v>
      </c>
      <c r="AD86" s="16" t="b">
        <f t="shared" si="22"/>
        <v>0</v>
      </c>
      <c r="AE86" s="16" t="b">
        <f t="shared" si="23"/>
        <v>0</v>
      </c>
      <c r="AF86" s="16" t="b">
        <f t="shared" si="23"/>
        <v>0</v>
      </c>
      <c r="AG86" s="16" t="b">
        <f t="shared" si="23"/>
        <v>0</v>
      </c>
      <c r="AH86" s="16" t="b">
        <f t="shared" si="23"/>
        <v>0</v>
      </c>
      <c r="AI86" s="16" t="b">
        <f t="shared" si="24"/>
        <v>0</v>
      </c>
      <c r="AJ86" s="16" t="b">
        <f t="shared" si="24"/>
        <v>0</v>
      </c>
      <c r="AK86" s="16" t="b">
        <f t="shared" si="24"/>
        <v>0</v>
      </c>
      <c r="AL86" s="16" t="b">
        <f t="shared" si="24"/>
        <v>0</v>
      </c>
      <c r="AM86" s="16" t="b">
        <f t="shared" si="25"/>
        <v>0</v>
      </c>
      <c r="AN86" s="16" t="b">
        <f t="shared" si="25"/>
        <v>0</v>
      </c>
      <c r="AO86" s="16" t="b">
        <f t="shared" si="25"/>
        <v>0</v>
      </c>
      <c r="AP86" s="16" t="b">
        <f t="shared" si="25"/>
        <v>0</v>
      </c>
      <c r="AQ86" s="16" t="b">
        <f t="shared" si="25"/>
        <v>0</v>
      </c>
      <c r="AR86" s="16" t="b">
        <f t="shared" si="25"/>
        <v>0</v>
      </c>
      <c r="AS86" s="16" t="b">
        <f t="shared" si="25"/>
        <v>0</v>
      </c>
      <c r="AT86" s="16" t="b">
        <f t="shared" si="25"/>
        <v>0</v>
      </c>
      <c r="AU86" s="16" t="b">
        <f t="shared" si="17"/>
        <v>0</v>
      </c>
      <c r="AV86" s="16" t="b">
        <f t="shared" si="17"/>
        <v>0</v>
      </c>
      <c r="AW86" s="16" t="b">
        <f t="shared" si="17"/>
        <v>0</v>
      </c>
      <c r="AX86" s="16" t="b">
        <f t="shared" si="17"/>
        <v>0</v>
      </c>
      <c r="AY86" s="16" t="b">
        <f t="shared" si="26"/>
        <v>0</v>
      </c>
      <c r="AZ86" s="16" t="b">
        <f t="shared" si="26"/>
        <v>0</v>
      </c>
      <c r="BA86" s="16" t="b">
        <f t="shared" si="26"/>
        <v>0</v>
      </c>
      <c r="BB86" s="16" t="b">
        <f t="shared" si="26"/>
        <v>0</v>
      </c>
      <c r="BC86" s="16" t="b">
        <f t="shared" si="27"/>
        <v>0</v>
      </c>
      <c r="BD86" s="16" t="b">
        <f t="shared" si="27"/>
        <v>0</v>
      </c>
      <c r="BE86" s="16" t="b">
        <f t="shared" si="27"/>
        <v>0</v>
      </c>
      <c r="BF86" s="16" t="b">
        <f t="shared" si="27"/>
        <v>0</v>
      </c>
      <c r="BG86" s="16" t="b">
        <f t="shared" si="28"/>
        <v>0</v>
      </c>
    </row>
    <row r="87" spans="5:59">
      <c r="E87" s="12" t="str">
        <f>IF(Calculations!A83=0,"",Calculations!A83)</f>
        <v/>
      </c>
      <c r="F87" s="13" t="str">
        <f>IF(Calculations!B83=0,"",Calculations!B83)</f>
        <v/>
      </c>
      <c r="G87" s="13" t="str">
        <f>_xlfn.XLOOKUP(F87,Activities[Activity],Activities[Owner],"")</f>
        <v/>
      </c>
      <c r="H87" s="14" t="str">
        <f>IF(Calculations!C83=0,"",Calculations!C83)</f>
        <v/>
      </c>
      <c r="I87" s="14" t="str">
        <f>IF(Calculations!D83=0,"",Calculations!D83)</f>
        <v/>
      </c>
      <c r="J87" s="15" t="str">
        <f>_xlfn.XLOOKUP(F87,Activities[Activity],Activities[% Done],"")</f>
        <v/>
      </c>
      <c r="K87" s="16" t="str">
        <f t="shared" si="18"/>
        <v/>
      </c>
      <c r="L87" s="16" t="b">
        <f t="shared" si="19"/>
        <v>0</v>
      </c>
      <c r="M87" s="16" t="b">
        <f t="shared" si="19"/>
        <v>0</v>
      </c>
      <c r="N87" s="16" t="b">
        <f t="shared" si="19"/>
        <v>0</v>
      </c>
      <c r="O87" s="16" t="b">
        <f t="shared" si="16"/>
        <v>0</v>
      </c>
      <c r="P87" s="16" t="b">
        <f t="shared" si="16"/>
        <v>0</v>
      </c>
      <c r="Q87" s="16" t="b">
        <f t="shared" si="16"/>
        <v>0</v>
      </c>
      <c r="R87" s="16" t="b">
        <f t="shared" si="16"/>
        <v>0</v>
      </c>
      <c r="S87" s="16" t="b">
        <f t="shared" si="20"/>
        <v>0</v>
      </c>
      <c r="T87" s="16" t="b">
        <f t="shared" si="20"/>
        <v>0</v>
      </c>
      <c r="U87" s="16" t="b">
        <f t="shared" si="20"/>
        <v>0</v>
      </c>
      <c r="V87" s="16" t="b">
        <f t="shared" si="20"/>
        <v>0</v>
      </c>
      <c r="W87" s="16" t="b">
        <f t="shared" si="21"/>
        <v>0</v>
      </c>
      <c r="X87" s="16" t="b">
        <f t="shared" si="21"/>
        <v>0</v>
      </c>
      <c r="Y87" s="16" t="b">
        <f t="shared" si="21"/>
        <v>0</v>
      </c>
      <c r="Z87" s="16" t="b">
        <f t="shared" si="21"/>
        <v>0</v>
      </c>
      <c r="AA87" s="16" t="b">
        <f t="shared" si="22"/>
        <v>0</v>
      </c>
      <c r="AB87" s="16" t="b">
        <f t="shared" si="22"/>
        <v>0</v>
      </c>
      <c r="AC87" s="16" t="b">
        <f t="shared" si="22"/>
        <v>0</v>
      </c>
      <c r="AD87" s="16" t="b">
        <f t="shared" si="22"/>
        <v>0</v>
      </c>
      <c r="AE87" s="16" t="b">
        <f t="shared" si="23"/>
        <v>0</v>
      </c>
      <c r="AF87" s="16" t="b">
        <f t="shared" si="23"/>
        <v>0</v>
      </c>
      <c r="AG87" s="16" t="b">
        <f t="shared" si="23"/>
        <v>0</v>
      </c>
      <c r="AH87" s="16" t="b">
        <f t="shared" si="23"/>
        <v>0</v>
      </c>
      <c r="AI87" s="16" t="b">
        <f t="shared" si="24"/>
        <v>0</v>
      </c>
      <c r="AJ87" s="16" t="b">
        <f t="shared" si="24"/>
        <v>0</v>
      </c>
      <c r="AK87" s="16" t="b">
        <f t="shared" si="24"/>
        <v>0</v>
      </c>
      <c r="AL87" s="16" t="b">
        <f t="shared" si="24"/>
        <v>0</v>
      </c>
      <c r="AM87" s="16" t="b">
        <f t="shared" si="25"/>
        <v>0</v>
      </c>
      <c r="AN87" s="16" t="b">
        <f t="shared" si="25"/>
        <v>0</v>
      </c>
      <c r="AO87" s="16" t="b">
        <f t="shared" si="25"/>
        <v>0</v>
      </c>
      <c r="AP87" s="16" t="b">
        <f t="shared" si="25"/>
        <v>0</v>
      </c>
      <c r="AQ87" s="16" t="b">
        <f t="shared" si="25"/>
        <v>0</v>
      </c>
      <c r="AR87" s="16" t="b">
        <f t="shared" si="25"/>
        <v>0</v>
      </c>
      <c r="AS87" s="16" t="b">
        <f t="shared" si="25"/>
        <v>0</v>
      </c>
      <c r="AT87" s="16" t="b">
        <f t="shared" si="25"/>
        <v>0</v>
      </c>
      <c r="AU87" s="16" t="b">
        <f t="shared" si="17"/>
        <v>0</v>
      </c>
      <c r="AV87" s="16" t="b">
        <f t="shared" si="17"/>
        <v>0</v>
      </c>
      <c r="AW87" s="16" t="b">
        <f t="shared" si="17"/>
        <v>0</v>
      </c>
      <c r="AX87" s="16" t="b">
        <f t="shared" si="17"/>
        <v>0</v>
      </c>
      <c r="AY87" s="16" t="b">
        <f t="shared" si="26"/>
        <v>0</v>
      </c>
      <c r="AZ87" s="16" t="b">
        <f t="shared" si="26"/>
        <v>0</v>
      </c>
      <c r="BA87" s="16" t="b">
        <f t="shared" si="26"/>
        <v>0</v>
      </c>
      <c r="BB87" s="16" t="b">
        <f t="shared" si="26"/>
        <v>0</v>
      </c>
      <c r="BC87" s="16" t="b">
        <f t="shared" si="27"/>
        <v>0</v>
      </c>
      <c r="BD87" s="16" t="b">
        <f t="shared" si="27"/>
        <v>0</v>
      </c>
      <c r="BE87" s="16" t="b">
        <f t="shared" si="27"/>
        <v>0</v>
      </c>
      <c r="BF87" s="16" t="b">
        <f t="shared" si="27"/>
        <v>0</v>
      </c>
      <c r="BG87" s="16" t="b">
        <f t="shared" si="28"/>
        <v>0</v>
      </c>
    </row>
    <row r="88" spans="5:59">
      <c r="E88" s="12" t="str">
        <f>IF(Calculations!A84=0,"",Calculations!A84)</f>
        <v/>
      </c>
      <c r="F88" s="13" t="str">
        <f>IF(Calculations!B84=0,"",Calculations!B84)</f>
        <v/>
      </c>
      <c r="G88" s="13" t="str">
        <f>_xlfn.XLOOKUP(F88,Activities[Activity],Activities[Owner],"")</f>
        <v/>
      </c>
      <c r="H88" s="14" t="str">
        <f>IF(Calculations!C84=0,"",Calculations!C84)</f>
        <v/>
      </c>
      <c r="I88" s="14" t="str">
        <f>IF(Calculations!D84=0,"",Calculations!D84)</f>
        <v/>
      </c>
      <c r="J88" s="15" t="str">
        <f>_xlfn.XLOOKUP(F88,Activities[Activity],Activities[% Done],"")</f>
        <v/>
      </c>
      <c r="K88" s="16" t="str">
        <f t="shared" si="18"/>
        <v/>
      </c>
      <c r="L88" s="16" t="b">
        <f t="shared" si="19"/>
        <v>0</v>
      </c>
      <c r="M88" s="16" t="b">
        <f t="shared" si="19"/>
        <v>0</v>
      </c>
      <c r="N88" s="16" t="b">
        <f t="shared" si="19"/>
        <v>0</v>
      </c>
      <c r="O88" s="16" t="b">
        <f t="shared" si="16"/>
        <v>0</v>
      </c>
      <c r="P88" s="16" t="b">
        <f t="shared" si="16"/>
        <v>0</v>
      </c>
      <c r="Q88" s="16" t="b">
        <f t="shared" si="16"/>
        <v>0</v>
      </c>
      <c r="R88" s="16" t="b">
        <f t="shared" si="16"/>
        <v>0</v>
      </c>
      <c r="S88" s="16" t="b">
        <f t="shared" si="20"/>
        <v>0</v>
      </c>
      <c r="T88" s="16" t="b">
        <f t="shared" si="20"/>
        <v>0</v>
      </c>
      <c r="U88" s="16" t="b">
        <f t="shared" si="20"/>
        <v>0</v>
      </c>
      <c r="V88" s="16" t="b">
        <f t="shared" si="20"/>
        <v>0</v>
      </c>
      <c r="W88" s="16" t="b">
        <f t="shared" si="21"/>
        <v>0</v>
      </c>
      <c r="X88" s="16" t="b">
        <f t="shared" si="21"/>
        <v>0</v>
      </c>
      <c r="Y88" s="16" t="b">
        <f t="shared" si="21"/>
        <v>0</v>
      </c>
      <c r="Z88" s="16" t="b">
        <f t="shared" si="21"/>
        <v>0</v>
      </c>
      <c r="AA88" s="16" t="b">
        <f t="shared" si="22"/>
        <v>0</v>
      </c>
      <c r="AB88" s="16" t="b">
        <f t="shared" si="22"/>
        <v>0</v>
      </c>
      <c r="AC88" s="16" t="b">
        <f t="shared" si="22"/>
        <v>0</v>
      </c>
      <c r="AD88" s="16" t="b">
        <f t="shared" si="22"/>
        <v>0</v>
      </c>
      <c r="AE88" s="16" t="b">
        <f t="shared" si="23"/>
        <v>0</v>
      </c>
      <c r="AF88" s="16" t="b">
        <f t="shared" si="23"/>
        <v>0</v>
      </c>
      <c r="AG88" s="16" t="b">
        <f t="shared" si="23"/>
        <v>0</v>
      </c>
      <c r="AH88" s="16" t="b">
        <f t="shared" si="23"/>
        <v>0</v>
      </c>
      <c r="AI88" s="16" t="b">
        <f t="shared" si="24"/>
        <v>0</v>
      </c>
      <c r="AJ88" s="16" t="b">
        <f t="shared" si="24"/>
        <v>0</v>
      </c>
      <c r="AK88" s="16" t="b">
        <f t="shared" si="24"/>
        <v>0</v>
      </c>
      <c r="AL88" s="16" t="b">
        <f t="shared" si="24"/>
        <v>0</v>
      </c>
      <c r="AM88" s="16" t="b">
        <f t="shared" si="25"/>
        <v>0</v>
      </c>
      <c r="AN88" s="16" t="b">
        <f t="shared" si="25"/>
        <v>0</v>
      </c>
      <c r="AO88" s="16" t="b">
        <f t="shared" si="25"/>
        <v>0</v>
      </c>
      <c r="AP88" s="16" t="b">
        <f t="shared" si="25"/>
        <v>0</v>
      </c>
      <c r="AQ88" s="16" t="b">
        <f t="shared" si="25"/>
        <v>0</v>
      </c>
      <c r="AR88" s="16" t="b">
        <f t="shared" si="25"/>
        <v>0</v>
      </c>
      <c r="AS88" s="16" t="b">
        <f t="shared" si="25"/>
        <v>0</v>
      </c>
      <c r="AT88" s="16" t="b">
        <f t="shared" si="25"/>
        <v>0</v>
      </c>
      <c r="AU88" s="16" t="b">
        <f t="shared" si="17"/>
        <v>0</v>
      </c>
      <c r="AV88" s="16" t="b">
        <f t="shared" si="17"/>
        <v>0</v>
      </c>
      <c r="AW88" s="16" t="b">
        <f t="shared" si="17"/>
        <v>0</v>
      </c>
      <c r="AX88" s="16" t="b">
        <f t="shared" si="17"/>
        <v>0</v>
      </c>
      <c r="AY88" s="16" t="b">
        <f t="shared" si="26"/>
        <v>0</v>
      </c>
      <c r="AZ88" s="16" t="b">
        <f t="shared" si="26"/>
        <v>0</v>
      </c>
      <c r="BA88" s="16" t="b">
        <f t="shared" si="26"/>
        <v>0</v>
      </c>
      <c r="BB88" s="16" t="b">
        <f t="shared" si="26"/>
        <v>0</v>
      </c>
      <c r="BC88" s="16" t="b">
        <f t="shared" si="27"/>
        <v>0</v>
      </c>
      <c r="BD88" s="16" t="b">
        <f t="shared" si="27"/>
        <v>0</v>
      </c>
      <c r="BE88" s="16" t="b">
        <f t="shared" si="27"/>
        <v>0</v>
      </c>
      <c r="BF88" s="16" t="b">
        <f t="shared" si="27"/>
        <v>0</v>
      </c>
      <c r="BG88" s="16" t="b">
        <f t="shared" si="28"/>
        <v>0</v>
      </c>
    </row>
    <row r="89" spans="5:59">
      <c r="E89" s="12" t="str">
        <f>IF(Calculations!A85=0,"",Calculations!A85)</f>
        <v/>
      </c>
      <c r="F89" s="13" t="str">
        <f>IF(Calculations!B85=0,"",Calculations!B85)</f>
        <v/>
      </c>
      <c r="G89" s="13" t="str">
        <f>_xlfn.XLOOKUP(F89,Activities[Activity],Activities[Owner],"")</f>
        <v/>
      </c>
      <c r="H89" s="14" t="str">
        <f>IF(Calculations!C85=0,"",Calculations!C85)</f>
        <v/>
      </c>
      <c r="I89" s="14" t="str">
        <f>IF(Calculations!D85=0,"",Calculations!D85)</f>
        <v/>
      </c>
      <c r="J89" s="15" t="str">
        <f>_xlfn.XLOOKUP(F89,Activities[Activity],Activities[% Done],"")</f>
        <v/>
      </c>
      <c r="K89" s="16" t="str">
        <f t="shared" si="18"/>
        <v/>
      </c>
      <c r="L89" s="16" t="b">
        <f t="shared" si="19"/>
        <v>0</v>
      </c>
      <c r="M89" s="16" t="b">
        <f t="shared" si="19"/>
        <v>0</v>
      </c>
      <c r="N89" s="16" t="b">
        <f t="shared" si="19"/>
        <v>0</v>
      </c>
      <c r="O89" s="16" t="b">
        <f t="shared" si="16"/>
        <v>0</v>
      </c>
      <c r="P89" s="16" t="b">
        <f t="shared" si="16"/>
        <v>0</v>
      </c>
      <c r="Q89" s="16" t="b">
        <f t="shared" si="16"/>
        <v>0</v>
      </c>
      <c r="R89" s="16" t="b">
        <f t="shared" si="16"/>
        <v>0</v>
      </c>
      <c r="S89" s="16" t="b">
        <f t="shared" si="20"/>
        <v>0</v>
      </c>
      <c r="T89" s="16" t="b">
        <f t="shared" si="20"/>
        <v>0</v>
      </c>
      <c r="U89" s="16" t="b">
        <f t="shared" si="20"/>
        <v>0</v>
      </c>
      <c r="V89" s="16" t="b">
        <f t="shared" si="20"/>
        <v>0</v>
      </c>
      <c r="W89" s="16" t="b">
        <f t="shared" si="21"/>
        <v>0</v>
      </c>
      <c r="X89" s="16" t="b">
        <f t="shared" si="21"/>
        <v>0</v>
      </c>
      <c r="Y89" s="16" t="b">
        <f t="shared" si="21"/>
        <v>0</v>
      </c>
      <c r="Z89" s="16" t="b">
        <f t="shared" si="21"/>
        <v>0</v>
      </c>
      <c r="AA89" s="16" t="b">
        <f t="shared" si="22"/>
        <v>0</v>
      </c>
      <c r="AB89" s="16" t="b">
        <f t="shared" si="22"/>
        <v>0</v>
      </c>
      <c r="AC89" s="16" t="b">
        <f t="shared" si="22"/>
        <v>0</v>
      </c>
      <c r="AD89" s="16" t="b">
        <f t="shared" si="22"/>
        <v>0</v>
      </c>
      <c r="AE89" s="16" t="b">
        <f t="shared" si="23"/>
        <v>0</v>
      </c>
      <c r="AF89" s="16" t="b">
        <f t="shared" si="23"/>
        <v>0</v>
      </c>
      <c r="AG89" s="16" t="b">
        <f t="shared" si="23"/>
        <v>0</v>
      </c>
      <c r="AH89" s="16" t="b">
        <f t="shared" si="23"/>
        <v>0</v>
      </c>
      <c r="AI89" s="16" t="b">
        <f t="shared" si="24"/>
        <v>0</v>
      </c>
      <c r="AJ89" s="16" t="b">
        <f t="shared" si="24"/>
        <v>0</v>
      </c>
      <c r="AK89" s="16" t="b">
        <f t="shared" si="24"/>
        <v>0</v>
      </c>
      <c r="AL89" s="16" t="b">
        <f t="shared" si="24"/>
        <v>0</v>
      </c>
      <c r="AM89" s="16" t="b">
        <f t="shared" si="25"/>
        <v>0</v>
      </c>
      <c r="AN89" s="16" t="b">
        <f t="shared" si="25"/>
        <v>0</v>
      </c>
      <c r="AO89" s="16" t="b">
        <f t="shared" si="25"/>
        <v>0</v>
      </c>
      <c r="AP89" s="16" t="b">
        <f t="shared" si="25"/>
        <v>0</v>
      </c>
      <c r="AQ89" s="16" t="b">
        <f t="shared" si="25"/>
        <v>0</v>
      </c>
      <c r="AR89" s="16" t="b">
        <f t="shared" si="25"/>
        <v>0</v>
      </c>
      <c r="AS89" s="16" t="b">
        <f t="shared" si="25"/>
        <v>0</v>
      </c>
      <c r="AT89" s="16" t="b">
        <f t="shared" si="25"/>
        <v>0</v>
      </c>
      <c r="AU89" s="16" t="b">
        <f t="shared" si="17"/>
        <v>0</v>
      </c>
      <c r="AV89" s="16" t="b">
        <f t="shared" si="17"/>
        <v>0</v>
      </c>
      <c r="AW89" s="16" t="b">
        <f t="shared" si="17"/>
        <v>0</v>
      </c>
      <c r="AX89" s="16" t="b">
        <f t="shared" si="17"/>
        <v>0</v>
      </c>
      <c r="AY89" s="16" t="b">
        <f t="shared" si="26"/>
        <v>0</v>
      </c>
      <c r="AZ89" s="16" t="b">
        <f t="shared" si="26"/>
        <v>0</v>
      </c>
      <c r="BA89" s="16" t="b">
        <f t="shared" si="26"/>
        <v>0</v>
      </c>
      <c r="BB89" s="16" t="b">
        <f t="shared" si="26"/>
        <v>0</v>
      </c>
      <c r="BC89" s="16" t="b">
        <f t="shared" si="27"/>
        <v>0</v>
      </c>
      <c r="BD89" s="16" t="b">
        <f t="shared" si="27"/>
        <v>0</v>
      </c>
      <c r="BE89" s="16" t="b">
        <f t="shared" si="27"/>
        <v>0</v>
      </c>
      <c r="BF89" s="16" t="b">
        <f t="shared" si="27"/>
        <v>0</v>
      </c>
      <c r="BG89" s="16" t="b">
        <f t="shared" si="28"/>
        <v>0</v>
      </c>
    </row>
    <row r="90" spans="5:59">
      <c r="E90" s="12" t="str">
        <f>IF(Calculations!A86=0,"",Calculations!A86)</f>
        <v/>
      </c>
      <c r="F90" s="13" t="str">
        <f>IF(Calculations!B86=0,"",Calculations!B86)</f>
        <v/>
      </c>
      <c r="G90" s="13" t="str">
        <f>_xlfn.XLOOKUP(F90,Activities[Activity],Activities[Owner],"")</f>
        <v/>
      </c>
      <c r="H90" s="14" t="str">
        <f>IF(Calculations!C86=0,"",Calculations!C86)</f>
        <v/>
      </c>
      <c r="I90" s="14" t="str">
        <f>IF(Calculations!D86=0,"",Calculations!D86)</f>
        <v/>
      </c>
      <c r="J90" s="15" t="str">
        <f>_xlfn.XLOOKUP(F90,Activities[Activity],Activities[% Done],"")</f>
        <v/>
      </c>
      <c r="K90" s="16" t="str">
        <f t="shared" si="18"/>
        <v/>
      </c>
      <c r="L90" s="16" t="b">
        <f t="shared" si="19"/>
        <v>0</v>
      </c>
      <c r="M90" s="16" t="b">
        <f t="shared" si="19"/>
        <v>0</v>
      </c>
      <c r="N90" s="16" t="b">
        <f t="shared" si="19"/>
        <v>0</v>
      </c>
      <c r="O90" s="16" t="b">
        <f t="shared" si="16"/>
        <v>0</v>
      </c>
      <c r="P90" s="16" t="b">
        <f t="shared" si="16"/>
        <v>0</v>
      </c>
      <c r="Q90" s="16" t="b">
        <f t="shared" si="16"/>
        <v>0</v>
      </c>
      <c r="R90" s="16" t="b">
        <f t="shared" si="16"/>
        <v>0</v>
      </c>
      <c r="S90" s="16" t="b">
        <f t="shared" si="20"/>
        <v>0</v>
      </c>
      <c r="T90" s="16" t="b">
        <f t="shared" si="20"/>
        <v>0</v>
      </c>
      <c r="U90" s="16" t="b">
        <f t="shared" si="20"/>
        <v>0</v>
      </c>
      <c r="V90" s="16" t="b">
        <f t="shared" si="20"/>
        <v>0</v>
      </c>
      <c r="W90" s="16" t="b">
        <f t="shared" si="21"/>
        <v>0</v>
      </c>
      <c r="X90" s="16" t="b">
        <f t="shared" si="21"/>
        <v>0</v>
      </c>
      <c r="Y90" s="16" t="b">
        <f t="shared" si="21"/>
        <v>0</v>
      </c>
      <c r="Z90" s="16" t="b">
        <f t="shared" si="21"/>
        <v>0</v>
      </c>
      <c r="AA90" s="16" t="b">
        <f t="shared" si="22"/>
        <v>0</v>
      </c>
      <c r="AB90" s="16" t="b">
        <f t="shared" si="22"/>
        <v>0</v>
      </c>
      <c r="AC90" s="16" t="b">
        <f t="shared" si="22"/>
        <v>0</v>
      </c>
      <c r="AD90" s="16" t="b">
        <f t="shared" si="22"/>
        <v>0</v>
      </c>
      <c r="AE90" s="16" t="b">
        <f t="shared" si="23"/>
        <v>0</v>
      </c>
      <c r="AF90" s="16" t="b">
        <f t="shared" si="23"/>
        <v>0</v>
      </c>
      <c r="AG90" s="16" t="b">
        <f t="shared" si="23"/>
        <v>0</v>
      </c>
      <c r="AH90" s="16" t="b">
        <f t="shared" si="23"/>
        <v>0</v>
      </c>
      <c r="AI90" s="16" t="b">
        <f t="shared" si="24"/>
        <v>0</v>
      </c>
      <c r="AJ90" s="16" t="b">
        <f t="shared" si="24"/>
        <v>0</v>
      </c>
      <c r="AK90" s="16" t="b">
        <f t="shared" si="24"/>
        <v>0</v>
      </c>
      <c r="AL90" s="16" t="b">
        <f t="shared" si="24"/>
        <v>0</v>
      </c>
      <c r="AM90" s="16" t="b">
        <f t="shared" si="25"/>
        <v>0</v>
      </c>
      <c r="AN90" s="16" t="b">
        <f t="shared" si="25"/>
        <v>0</v>
      </c>
      <c r="AO90" s="16" t="b">
        <f t="shared" si="25"/>
        <v>0</v>
      </c>
      <c r="AP90" s="16" t="b">
        <f t="shared" si="25"/>
        <v>0</v>
      </c>
      <c r="AQ90" s="16" t="b">
        <f t="shared" si="25"/>
        <v>0</v>
      </c>
      <c r="AR90" s="16" t="b">
        <f t="shared" si="25"/>
        <v>0</v>
      </c>
      <c r="AS90" s="16" t="b">
        <f t="shared" si="25"/>
        <v>0</v>
      </c>
      <c r="AT90" s="16" t="b">
        <f t="shared" si="25"/>
        <v>0</v>
      </c>
      <c r="AU90" s="16" t="b">
        <f t="shared" si="17"/>
        <v>0</v>
      </c>
      <c r="AV90" s="16" t="b">
        <f t="shared" si="17"/>
        <v>0</v>
      </c>
      <c r="AW90" s="16" t="b">
        <f t="shared" si="17"/>
        <v>0</v>
      </c>
      <c r="AX90" s="16" t="b">
        <f t="shared" si="17"/>
        <v>0</v>
      </c>
      <c r="AY90" s="16" t="b">
        <f t="shared" si="26"/>
        <v>0</v>
      </c>
      <c r="AZ90" s="16" t="b">
        <f t="shared" si="26"/>
        <v>0</v>
      </c>
      <c r="BA90" s="16" t="b">
        <f t="shared" si="26"/>
        <v>0</v>
      </c>
      <c r="BB90" s="16" t="b">
        <f t="shared" si="26"/>
        <v>0</v>
      </c>
      <c r="BC90" s="16" t="b">
        <f t="shared" si="27"/>
        <v>0</v>
      </c>
      <c r="BD90" s="16" t="b">
        <f t="shared" si="27"/>
        <v>0</v>
      </c>
      <c r="BE90" s="16" t="b">
        <f t="shared" si="27"/>
        <v>0</v>
      </c>
      <c r="BF90" s="16" t="b">
        <f t="shared" si="27"/>
        <v>0</v>
      </c>
      <c r="BG90" s="16" t="b">
        <f t="shared" si="28"/>
        <v>0</v>
      </c>
    </row>
    <row r="91" spans="5:59">
      <c r="E91" s="12" t="str">
        <f>IF(Calculations!A87=0,"",Calculations!A87)</f>
        <v/>
      </c>
      <c r="F91" s="13" t="str">
        <f>IF(Calculations!B87=0,"",Calculations!B87)</f>
        <v/>
      </c>
      <c r="G91" s="13" t="str">
        <f>_xlfn.XLOOKUP(F91,Activities[Activity],Activities[Owner],"")</f>
        <v/>
      </c>
      <c r="H91" s="14" t="str">
        <f>IF(Calculations!C87=0,"",Calculations!C87)</f>
        <v/>
      </c>
      <c r="I91" s="14" t="str">
        <f>IF(Calculations!D87=0,"",Calculations!D87)</f>
        <v/>
      </c>
      <c r="J91" s="15" t="str">
        <f>_xlfn.XLOOKUP(F91,Activities[Activity],Activities[% Done],"")</f>
        <v/>
      </c>
      <c r="K91" s="16" t="str">
        <f t="shared" si="18"/>
        <v/>
      </c>
      <c r="L91" s="16" t="b">
        <f t="shared" si="19"/>
        <v>0</v>
      </c>
      <c r="M91" s="16" t="b">
        <f t="shared" si="19"/>
        <v>0</v>
      </c>
      <c r="N91" s="16" t="b">
        <f t="shared" si="19"/>
        <v>0</v>
      </c>
      <c r="O91" s="16" t="b">
        <f t="shared" si="16"/>
        <v>0</v>
      </c>
      <c r="P91" s="16" t="b">
        <f t="shared" si="16"/>
        <v>0</v>
      </c>
      <c r="Q91" s="16" t="b">
        <f t="shared" si="16"/>
        <v>0</v>
      </c>
      <c r="R91" s="16" t="b">
        <f t="shared" si="16"/>
        <v>0</v>
      </c>
      <c r="S91" s="16" t="b">
        <f t="shared" si="20"/>
        <v>0</v>
      </c>
      <c r="T91" s="16" t="b">
        <f t="shared" si="20"/>
        <v>0</v>
      </c>
      <c r="U91" s="16" t="b">
        <f t="shared" si="20"/>
        <v>0</v>
      </c>
      <c r="V91" s="16" t="b">
        <f t="shared" si="20"/>
        <v>0</v>
      </c>
      <c r="W91" s="16" t="b">
        <f t="shared" si="21"/>
        <v>0</v>
      </c>
      <c r="X91" s="16" t="b">
        <f t="shared" si="21"/>
        <v>0</v>
      </c>
      <c r="Y91" s="16" t="b">
        <f t="shared" si="21"/>
        <v>0</v>
      </c>
      <c r="Z91" s="16" t="b">
        <f t="shared" si="21"/>
        <v>0</v>
      </c>
      <c r="AA91" s="16" t="b">
        <f t="shared" si="22"/>
        <v>0</v>
      </c>
      <c r="AB91" s="16" t="b">
        <f t="shared" si="22"/>
        <v>0</v>
      </c>
      <c r="AC91" s="16" t="b">
        <f t="shared" si="22"/>
        <v>0</v>
      </c>
      <c r="AD91" s="16" t="b">
        <f t="shared" si="22"/>
        <v>0</v>
      </c>
      <c r="AE91" s="16" t="b">
        <f t="shared" si="23"/>
        <v>0</v>
      </c>
      <c r="AF91" s="16" t="b">
        <f t="shared" si="23"/>
        <v>0</v>
      </c>
      <c r="AG91" s="16" t="b">
        <f t="shared" si="23"/>
        <v>0</v>
      </c>
      <c r="AH91" s="16" t="b">
        <f t="shared" si="23"/>
        <v>0</v>
      </c>
      <c r="AI91" s="16" t="b">
        <f t="shared" si="24"/>
        <v>0</v>
      </c>
      <c r="AJ91" s="16" t="b">
        <f t="shared" si="24"/>
        <v>0</v>
      </c>
      <c r="AK91" s="16" t="b">
        <f t="shared" si="24"/>
        <v>0</v>
      </c>
      <c r="AL91" s="16" t="b">
        <f t="shared" si="24"/>
        <v>0</v>
      </c>
      <c r="AM91" s="16" t="b">
        <f t="shared" si="25"/>
        <v>0</v>
      </c>
      <c r="AN91" s="16" t="b">
        <f t="shared" si="25"/>
        <v>0</v>
      </c>
      <c r="AO91" s="16" t="b">
        <f t="shared" si="25"/>
        <v>0</v>
      </c>
      <c r="AP91" s="16" t="b">
        <f t="shared" si="25"/>
        <v>0</v>
      </c>
      <c r="AQ91" s="16" t="b">
        <f t="shared" si="25"/>
        <v>0</v>
      </c>
      <c r="AR91" s="16" t="b">
        <f t="shared" si="25"/>
        <v>0</v>
      </c>
      <c r="AS91" s="16" t="b">
        <f t="shared" si="25"/>
        <v>0</v>
      </c>
      <c r="AT91" s="16" t="b">
        <f t="shared" si="25"/>
        <v>0</v>
      </c>
      <c r="AU91" s="16" t="b">
        <f t="shared" si="17"/>
        <v>0</v>
      </c>
      <c r="AV91" s="16" t="b">
        <f t="shared" si="17"/>
        <v>0</v>
      </c>
      <c r="AW91" s="16" t="b">
        <f t="shared" si="17"/>
        <v>0</v>
      </c>
      <c r="AX91" s="16" t="b">
        <f t="shared" si="17"/>
        <v>0</v>
      </c>
      <c r="AY91" s="16" t="b">
        <f t="shared" si="26"/>
        <v>0</v>
      </c>
      <c r="AZ91" s="16" t="b">
        <f t="shared" si="26"/>
        <v>0</v>
      </c>
      <c r="BA91" s="16" t="b">
        <f t="shared" si="26"/>
        <v>0</v>
      </c>
      <c r="BB91" s="16" t="b">
        <f t="shared" si="26"/>
        <v>0</v>
      </c>
      <c r="BC91" s="16" t="b">
        <f t="shared" si="27"/>
        <v>0</v>
      </c>
      <c r="BD91" s="16" t="b">
        <f t="shared" si="27"/>
        <v>0</v>
      </c>
      <c r="BE91" s="16" t="b">
        <f t="shared" si="27"/>
        <v>0</v>
      </c>
      <c r="BF91" s="16" t="b">
        <f t="shared" si="27"/>
        <v>0</v>
      </c>
      <c r="BG91" s="16" t="b">
        <f t="shared" si="28"/>
        <v>0</v>
      </c>
    </row>
    <row r="92" spans="5:59">
      <c r="E92" s="12" t="str">
        <f>IF(Calculations!A88=0,"",Calculations!A88)</f>
        <v/>
      </c>
      <c r="F92" s="13" t="str">
        <f>IF(Calculations!B88=0,"",Calculations!B88)</f>
        <v/>
      </c>
      <c r="G92" s="13" t="str">
        <f>_xlfn.XLOOKUP(F92,Activities[Activity],Activities[Owner],"")</f>
        <v/>
      </c>
      <c r="H92" s="14" t="str">
        <f>IF(Calculations!C88=0,"",Calculations!C88)</f>
        <v/>
      </c>
      <c r="I92" s="14" t="str">
        <f>IF(Calculations!D88=0,"",Calculations!D88)</f>
        <v/>
      </c>
      <c r="J92" s="15" t="str">
        <f>_xlfn.XLOOKUP(F92,Activities[Activity],Activities[% Done],"")</f>
        <v/>
      </c>
      <c r="K92" s="16" t="str">
        <f t="shared" si="18"/>
        <v/>
      </c>
      <c r="L92" s="16" t="b">
        <f t="shared" si="19"/>
        <v>0</v>
      </c>
      <c r="M92" s="16" t="b">
        <f t="shared" si="19"/>
        <v>0</v>
      </c>
      <c r="N92" s="16" t="b">
        <f t="shared" si="19"/>
        <v>0</v>
      </c>
      <c r="O92" s="16" t="b">
        <f t="shared" si="16"/>
        <v>0</v>
      </c>
      <c r="P92" s="16" t="b">
        <f t="shared" si="16"/>
        <v>0</v>
      </c>
      <c r="Q92" s="16" t="b">
        <f t="shared" si="16"/>
        <v>0</v>
      </c>
      <c r="R92" s="16" t="b">
        <f t="shared" si="16"/>
        <v>0</v>
      </c>
      <c r="S92" s="16" t="b">
        <f t="shared" si="20"/>
        <v>0</v>
      </c>
      <c r="T92" s="16" t="b">
        <f t="shared" si="20"/>
        <v>0</v>
      </c>
      <c r="U92" s="16" t="b">
        <f t="shared" si="20"/>
        <v>0</v>
      </c>
      <c r="V92" s="16" t="b">
        <f t="shared" si="20"/>
        <v>0</v>
      </c>
      <c r="W92" s="16" t="b">
        <f t="shared" si="21"/>
        <v>0</v>
      </c>
      <c r="X92" s="16" t="b">
        <f t="shared" si="21"/>
        <v>0</v>
      </c>
      <c r="Y92" s="16" t="b">
        <f t="shared" si="21"/>
        <v>0</v>
      </c>
      <c r="Z92" s="16" t="b">
        <f t="shared" si="21"/>
        <v>0</v>
      </c>
      <c r="AA92" s="16" t="b">
        <f t="shared" si="22"/>
        <v>0</v>
      </c>
      <c r="AB92" s="16" t="b">
        <f t="shared" si="22"/>
        <v>0</v>
      </c>
      <c r="AC92" s="16" t="b">
        <f t="shared" si="22"/>
        <v>0</v>
      </c>
      <c r="AD92" s="16" t="b">
        <f t="shared" si="22"/>
        <v>0</v>
      </c>
      <c r="AE92" s="16" t="b">
        <f t="shared" si="23"/>
        <v>0</v>
      </c>
      <c r="AF92" s="16" t="b">
        <f t="shared" si="23"/>
        <v>0</v>
      </c>
      <c r="AG92" s="16" t="b">
        <f t="shared" si="23"/>
        <v>0</v>
      </c>
      <c r="AH92" s="16" t="b">
        <f t="shared" si="23"/>
        <v>0</v>
      </c>
      <c r="AI92" s="16" t="b">
        <f t="shared" si="24"/>
        <v>0</v>
      </c>
      <c r="AJ92" s="16" t="b">
        <f t="shared" si="24"/>
        <v>0</v>
      </c>
      <c r="AK92" s="16" t="b">
        <f t="shared" si="24"/>
        <v>0</v>
      </c>
      <c r="AL92" s="16" t="b">
        <f t="shared" si="24"/>
        <v>0</v>
      </c>
      <c r="AM92" s="16" t="b">
        <f t="shared" si="25"/>
        <v>0</v>
      </c>
      <c r="AN92" s="16" t="b">
        <f t="shared" si="25"/>
        <v>0</v>
      </c>
      <c r="AO92" s="16" t="b">
        <f t="shared" si="25"/>
        <v>0</v>
      </c>
      <c r="AP92" s="16" t="b">
        <f t="shared" si="25"/>
        <v>0</v>
      </c>
      <c r="AQ92" s="16" t="b">
        <f t="shared" si="25"/>
        <v>0</v>
      </c>
      <c r="AR92" s="16" t="b">
        <f t="shared" si="25"/>
        <v>0</v>
      </c>
      <c r="AS92" s="16" t="b">
        <f t="shared" si="25"/>
        <v>0</v>
      </c>
      <c r="AT92" s="16" t="b">
        <f t="shared" si="25"/>
        <v>0</v>
      </c>
      <c r="AU92" s="16" t="b">
        <f t="shared" si="17"/>
        <v>0</v>
      </c>
      <c r="AV92" s="16" t="b">
        <f t="shared" si="17"/>
        <v>0</v>
      </c>
      <c r="AW92" s="16" t="b">
        <f t="shared" si="17"/>
        <v>0</v>
      </c>
      <c r="AX92" s="16" t="b">
        <f t="shared" si="17"/>
        <v>0</v>
      </c>
      <c r="AY92" s="16" t="b">
        <f t="shared" si="26"/>
        <v>0</v>
      </c>
      <c r="AZ92" s="16" t="b">
        <f t="shared" si="26"/>
        <v>0</v>
      </c>
      <c r="BA92" s="16" t="b">
        <f t="shared" si="26"/>
        <v>0</v>
      </c>
      <c r="BB92" s="16" t="b">
        <f t="shared" si="26"/>
        <v>0</v>
      </c>
      <c r="BC92" s="16" t="b">
        <f t="shared" si="27"/>
        <v>0</v>
      </c>
      <c r="BD92" s="16" t="b">
        <f t="shared" si="27"/>
        <v>0</v>
      </c>
      <c r="BE92" s="16" t="b">
        <f t="shared" si="27"/>
        <v>0</v>
      </c>
      <c r="BF92" s="16" t="b">
        <f t="shared" si="27"/>
        <v>0</v>
      </c>
      <c r="BG92" s="16" t="b">
        <f t="shared" si="28"/>
        <v>0</v>
      </c>
    </row>
    <row r="93" spans="5:59">
      <c r="E93" s="12" t="str">
        <f>IF(Calculations!A89=0,"",Calculations!A89)</f>
        <v/>
      </c>
      <c r="F93" s="13" t="str">
        <f>IF(Calculations!B89=0,"",Calculations!B89)</f>
        <v/>
      </c>
      <c r="G93" s="13" t="str">
        <f>_xlfn.XLOOKUP(F93,Activities[Activity],Activities[Owner],"")</f>
        <v/>
      </c>
      <c r="H93" s="14" t="str">
        <f>IF(Calculations!C89=0,"",Calculations!C89)</f>
        <v/>
      </c>
      <c r="I93" s="14" t="str">
        <f>IF(Calculations!D89=0,"",Calculations!D89)</f>
        <v/>
      </c>
      <c r="J93" s="15" t="str">
        <f>_xlfn.XLOOKUP(F93,Activities[Activity],Activities[% Done],"")</f>
        <v/>
      </c>
      <c r="K93" s="16" t="str">
        <f t="shared" si="18"/>
        <v/>
      </c>
      <c r="L93" s="16" t="b">
        <f t="shared" si="19"/>
        <v>0</v>
      </c>
      <c r="M93" s="16" t="b">
        <f t="shared" si="19"/>
        <v>0</v>
      </c>
      <c r="N93" s="16" t="b">
        <f t="shared" si="19"/>
        <v>0</v>
      </c>
      <c r="O93" s="16" t="b">
        <f t="shared" si="16"/>
        <v>0</v>
      </c>
      <c r="P93" s="16" t="b">
        <f t="shared" si="16"/>
        <v>0</v>
      </c>
      <c r="Q93" s="16" t="b">
        <f t="shared" si="16"/>
        <v>0</v>
      </c>
      <c r="R93" s="16" t="b">
        <f t="shared" si="16"/>
        <v>0</v>
      </c>
      <c r="S93" s="16" t="b">
        <f t="shared" si="20"/>
        <v>0</v>
      </c>
      <c r="T93" s="16" t="b">
        <f t="shared" si="20"/>
        <v>0</v>
      </c>
      <c r="U93" s="16" t="b">
        <f t="shared" si="20"/>
        <v>0</v>
      </c>
      <c r="V93" s="16" t="b">
        <f t="shared" si="20"/>
        <v>0</v>
      </c>
      <c r="W93" s="16" t="b">
        <f t="shared" si="21"/>
        <v>0</v>
      </c>
      <c r="X93" s="16" t="b">
        <f t="shared" si="21"/>
        <v>0</v>
      </c>
      <c r="Y93" s="16" t="b">
        <f t="shared" si="21"/>
        <v>0</v>
      </c>
      <c r="Z93" s="16" t="b">
        <f t="shared" si="21"/>
        <v>0</v>
      </c>
      <c r="AA93" s="16" t="b">
        <f t="shared" si="22"/>
        <v>0</v>
      </c>
      <c r="AB93" s="16" t="b">
        <f t="shared" si="22"/>
        <v>0</v>
      </c>
      <c r="AC93" s="16" t="b">
        <f t="shared" si="22"/>
        <v>0</v>
      </c>
      <c r="AD93" s="16" t="b">
        <f t="shared" si="22"/>
        <v>0</v>
      </c>
      <c r="AE93" s="16" t="b">
        <f t="shared" si="23"/>
        <v>0</v>
      </c>
      <c r="AF93" s="16" t="b">
        <f t="shared" si="23"/>
        <v>0</v>
      </c>
      <c r="AG93" s="16" t="b">
        <f t="shared" si="23"/>
        <v>0</v>
      </c>
      <c r="AH93" s="16" t="b">
        <f t="shared" si="23"/>
        <v>0</v>
      </c>
      <c r="AI93" s="16" t="b">
        <f t="shared" si="24"/>
        <v>0</v>
      </c>
      <c r="AJ93" s="16" t="b">
        <f t="shared" si="24"/>
        <v>0</v>
      </c>
      <c r="AK93" s="16" t="b">
        <f t="shared" si="24"/>
        <v>0</v>
      </c>
      <c r="AL93" s="16" t="b">
        <f t="shared" si="24"/>
        <v>0</v>
      </c>
      <c r="AM93" s="16" t="b">
        <f t="shared" si="25"/>
        <v>0</v>
      </c>
      <c r="AN93" s="16" t="b">
        <f t="shared" si="25"/>
        <v>0</v>
      </c>
      <c r="AO93" s="16" t="b">
        <f t="shared" si="25"/>
        <v>0</v>
      </c>
      <c r="AP93" s="16" t="b">
        <f t="shared" si="25"/>
        <v>0</v>
      </c>
      <c r="AQ93" s="16" t="b">
        <f t="shared" si="25"/>
        <v>0</v>
      </c>
      <c r="AR93" s="16" t="b">
        <f t="shared" si="25"/>
        <v>0</v>
      </c>
      <c r="AS93" s="16" t="b">
        <f t="shared" si="25"/>
        <v>0</v>
      </c>
      <c r="AT93" s="16" t="b">
        <f t="shared" si="25"/>
        <v>0</v>
      </c>
      <c r="AU93" s="16" t="b">
        <f t="shared" si="17"/>
        <v>0</v>
      </c>
      <c r="AV93" s="16" t="b">
        <f t="shared" si="17"/>
        <v>0</v>
      </c>
      <c r="AW93" s="16" t="b">
        <f t="shared" si="17"/>
        <v>0</v>
      </c>
      <c r="AX93" s="16" t="b">
        <f t="shared" si="17"/>
        <v>0</v>
      </c>
      <c r="AY93" s="16" t="b">
        <f t="shared" si="26"/>
        <v>0</v>
      </c>
      <c r="AZ93" s="16" t="b">
        <f t="shared" si="26"/>
        <v>0</v>
      </c>
      <c r="BA93" s="16" t="b">
        <f t="shared" si="26"/>
        <v>0</v>
      </c>
      <c r="BB93" s="16" t="b">
        <f t="shared" si="26"/>
        <v>0</v>
      </c>
      <c r="BC93" s="16" t="b">
        <f t="shared" si="27"/>
        <v>0</v>
      </c>
      <c r="BD93" s="16" t="b">
        <f t="shared" si="27"/>
        <v>0</v>
      </c>
      <c r="BE93" s="16" t="b">
        <f t="shared" si="27"/>
        <v>0</v>
      </c>
      <c r="BF93" s="16" t="b">
        <f t="shared" si="27"/>
        <v>0</v>
      </c>
      <c r="BG93" s="16" t="b">
        <f t="shared" si="28"/>
        <v>0</v>
      </c>
    </row>
    <row r="94" spans="5:59">
      <c r="E94" s="12" t="str">
        <f>IF(Calculations!A90=0,"",Calculations!A90)</f>
        <v/>
      </c>
      <c r="F94" s="13" t="str">
        <f>IF(Calculations!B90=0,"",Calculations!B90)</f>
        <v/>
      </c>
      <c r="G94" s="13" t="str">
        <f>_xlfn.XLOOKUP(F94,Activities[Activity],Activities[Owner],"")</f>
        <v/>
      </c>
      <c r="H94" s="14" t="str">
        <f>IF(Calculations!C90=0,"",Calculations!C90)</f>
        <v/>
      </c>
      <c r="I94" s="14" t="str">
        <f>IF(Calculations!D90=0,"",Calculations!D90)</f>
        <v/>
      </c>
      <c r="J94" s="15" t="str">
        <f>_xlfn.XLOOKUP(F94,Activities[Activity],Activities[% Done],"")</f>
        <v/>
      </c>
      <c r="K94" s="16" t="str">
        <f t="shared" si="18"/>
        <v/>
      </c>
      <c r="L94" s="16" t="b">
        <f t="shared" si="19"/>
        <v>0</v>
      </c>
      <c r="M94" s="16" t="b">
        <f t="shared" si="19"/>
        <v>0</v>
      </c>
      <c r="N94" s="16" t="b">
        <f t="shared" si="19"/>
        <v>0</v>
      </c>
      <c r="O94" s="16" t="b">
        <f t="shared" si="16"/>
        <v>0</v>
      </c>
      <c r="P94" s="16" t="b">
        <f t="shared" si="16"/>
        <v>0</v>
      </c>
      <c r="Q94" s="16" t="b">
        <f t="shared" si="16"/>
        <v>0</v>
      </c>
      <c r="R94" s="16" t="b">
        <f t="shared" si="16"/>
        <v>0</v>
      </c>
      <c r="S94" s="16" t="b">
        <f t="shared" si="20"/>
        <v>0</v>
      </c>
      <c r="T94" s="16" t="b">
        <f t="shared" si="20"/>
        <v>0</v>
      </c>
      <c r="U94" s="16" t="b">
        <f t="shared" si="20"/>
        <v>0</v>
      </c>
      <c r="V94" s="16" t="b">
        <f t="shared" si="20"/>
        <v>0</v>
      </c>
      <c r="W94" s="16" t="b">
        <f t="shared" si="21"/>
        <v>0</v>
      </c>
      <c r="X94" s="16" t="b">
        <f t="shared" si="21"/>
        <v>0</v>
      </c>
      <c r="Y94" s="16" t="b">
        <f t="shared" si="21"/>
        <v>0</v>
      </c>
      <c r="Z94" s="16" t="b">
        <f t="shared" si="21"/>
        <v>0</v>
      </c>
      <c r="AA94" s="16" t="b">
        <f t="shared" si="22"/>
        <v>0</v>
      </c>
      <c r="AB94" s="16" t="b">
        <f t="shared" si="22"/>
        <v>0</v>
      </c>
      <c r="AC94" s="16" t="b">
        <f t="shared" si="22"/>
        <v>0</v>
      </c>
      <c r="AD94" s="16" t="b">
        <f t="shared" si="22"/>
        <v>0</v>
      </c>
      <c r="AE94" s="16" t="b">
        <f t="shared" si="23"/>
        <v>0</v>
      </c>
      <c r="AF94" s="16" t="b">
        <f t="shared" si="23"/>
        <v>0</v>
      </c>
      <c r="AG94" s="16" t="b">
        <f t="shared" si="23"/>
        <v>0</v>
      </c>
      <c r="AH94" s="16" t="b">
        <f t="shared" si="23"/>
        <v>0</v>
      </c>
      <c r="AI94" s="16" t="b">
        <f t="shared" si="24"/>
        <v>0</v>
      </c>
      <c r="AJ94" s="16" t="b">
        <f t="shared" si="24"/>
        <v>0</v>
      </c>
      <c r="AK94" s="16" t="b">
        <f t="shared" si="24"/>
        <v>0</v>
      </c>
      <c r="AL94" s="16" t="b">
        <f t="shared" si="24"/>
        <v>0</v>
      </c>
      <c r="AM94" s="16" t="b">
        <f t="shared" si="25"/>
        <v>0</v>
      </c>
      <c r="AN94" s="16" t="b">
        <f t="shared" si="25"/>
        <v>0</v>
      </c>
      <c r="AO94" s="16" t="b">
        <f t="shared" si="25"/>
        <v>0</v>
      </c>
      <c r="AP94" s="16" t="b">
        <f t="shared" si="25"/>
        <v>0</v>
      </c>
      <c r="AQ94" s="16" t="b">
        <f t="shared" si="25"/>
        <v>0</v>
      </c>
      <c r="AR94" s="16" t="b">
        <f t="shared" si="25"/>
        <v>0</v>
      </c>
      <c r="AS94" s="16" t="b">
        <f t="shared" si="25"/>
        <v>0</v>
      </c>
      <c r="AT94" s="16" t="b">
        <f t="shared" si="25"/>
        <v>0</v>
      </c>
      <c r="AU94" s="16" t="b">
        <f t="shared" si="17"/>
        <v>0</v>
      </c>
      <c r="AV94" s="16" t="b">
        <f t="shared" si="17"/>
        <v>0</v>
      </c>
      <c r="AW94" s="16" t="b">
        <f t="shared" si="17"/>
        <v>0</v>
      </c>
      <c r="AX94" s="16" t="b">
        <f t="shared" si="17"/>
        <v>0</v>
      </c>
      <c r="AY94" s="16" t="b">
        <f t="shared" si="26"/>
        <v>0</v>
      </c>
      <c r="AZ94" s="16" t="b">
        <f t="shared" si="26"/>
        <v>0</v>
      </c>
      <c r="BA94" s="16" t="b">
        <f t="shared" si="26"/>
        <v>0</v>
      </c>
      <c r="BB94" s="16" t="b">
        <f t="shared" si="26"/>
        <v>0</v>
      </c>
      <c r="BC94" s="16" t="b">
        <f t="shared" si="27"/>
        <v>0</v>
      </c>
      <c r="BD94" s="16" t="b">
        <f t="shared" si="27"/>
        <v>0</v>
      </c>
      <c r="BE94" s="16" t="b">
        <f t="shared" si="27"/>
        <v>0</v>
      </c>
      <c r="BF94" s="16" t="b">
        <f t="shared" si="27"/>
        <v>0</v>
      </c>
      <c r="BG94" s="16" t="b">
        <f t="shared" si="28"/>
        <v>0</v>
      </c>
    </row>
    <row r="95" spans="5:59">
      <c r="E95" s="12" t="str">
        <f>IF(Calculations!A91=0,"",Calculations!A91)</f>
        <v/>
      </c>
      <c r="F95" s="13" t="str">
        <f>IF(Calculations!B91=0,"",Calculations!B91)</f>
        <v/>
      </c>
      <c r="G95" s="13" t="str">
        <f>_xlfn.XLOOKUP(F95,Activities[Activity],Activities[Owner],"")</f>
        <v/>
      </c>
      <c r="H95" s="14" t="str">
        <f>IF(Calculations!C91=0,"",Calculations!C91)</f>
        <v/>
      </c>
      <c r="I95" s="14" t="str">
        <f>IF(Calculations!D91=0,"",Calculations!D91)</f>
        <v/>
      </c>
      <c r="J95" s="15" t="str">
        <f>_xlfn.XLOOKUP(F95,Activities[Activity],Activities[% Done],"")</f>
        <v/>
      </c>
      <c r="K95" s="16" t="str">
        <f t="shared" si="18"/>
        <v/>
      </c>
      <c r="L95" s="16" t="b">
        <f t="shared" si="19"/>
        <v>0</v>
      </c>
      <c r="M95" s="16" t="b">
        <f t="shared" si="19"/>
        <v>0</v>
      </c>
      <c r="N95" s="16" t="b">
        <f t="shared" si="19"/>
        <v>0</v>
      </c>
      <c r="O95" s="16" t="b">
        <f t="shared" si="16"/>
        <v>0</v>
      </c>
      <c r="P95" s="16" t="b">
        <f t="shared" si="16"/>
        <v>0</v>
      </c>
      <c r="Q95" s="16" t="b">
        <f t="shared" si="16"/>
        <v>0</v>
      </c>
      <c r="R95" s="16" t="b">
        <f t="shared" si="16"/>
        <v>0</v>
      </c>
      <c r="S95" s="16" t="b">
        <f t="shared" si="20"/>
        <v>0</v>
      </c>
      <c r="T95" s="16" t="b">
        <f t="shared" si="20"/>
        <v>0</v>
      </c>
      <c r="U95" s="16" t="b">
        <f t="shared" si="20"/>
        <v>0</v>
      </c>
      <c r="V95" s="16" t="b">
        <f t="shared" si="20"/>
        <v>0</v>
      </c>
      <c r="W95" s="16" t="b">
        <f t="shared" si="21"/>
        <v>0</v>
      </c>
      <c r="X95" s="16" t="b">
        <f t="shared" si="21"/>
        <v>0</v>
      </c>
      <c r="Y95" s="16" t="b">
        <f t="shared" si="21"/>
        <v>0</v>
      </c>
      <c r="Z95" s="16" t="b">
        <f t="shared" si="21"/>
        <v>0</v>
      </c>
      <c r="AA95" s="16" t="b">
        <f t="shared" si="22"/>
        <v>0</v>
      </c>
      <c r="AB95" s="16" t="b">
        <f t="shared" si="22"/>
        <v>0</v>
      </c>
      <c r="AC95" s="16" t="b">
        <f t="shared" si="22"/>
        <v>0</v>
      </c>
      <c r="AD95" s="16" t="b">
        <f t="shared" si="22"/>
        <v>0</v>
      </c>
      <c r="AE95" s="16" t="b">
        <f t="shared" si="23"/>
        <v>0</v>
      </c>
      <c r="AF95" s="16" t="b">
        <f t="shared" si="23"/>
        <v>0</v>
      </c>
      <c r="AG95" s="16" t="b">
        <f t="shared" si="23"/>
        <v>0</v>
      </c>
      <c r="AH95" s="16" t="b">
        <f t="shared" si="23"/>
        <v>0</v>
      </c>
      <c r="AI95" s="16" t="b">
        <f t="shared" si="24"/>
        <v>0</v>
      </c>
      <c r="AJ95" s="16" t="b">
        <f t="shared" si="24"/>
        <v>0</v>
      </c>
      <c r="AK95" s="16" t="b">
        <f t="shared" si="24"/>
        <v>0</v>
      </c>
      <c r="AL95" s="16" t="b">
        <f t="shared" si="24"/>
        <v>0</v>
      </c>
      <c r="AM95" s="16" t="b">
        <f t="shared" si="25"/>
        <v>0</v>
      </c>
      <c r="AN95" s="16" t="b">
        <f t="shared" si="25"/>
        <v>0</v>
      </c>
      <c r="AO95" s="16" t="b">
        <f t="shared" si="25"/>
        <v>0</v>
      </c>
      <c r="AP95" s="16" t="b">
        <f t="shared" si="25"/>
        <v>0</v>
      </c>
      <c r="AQ95" s="16" t="b">
        <f t="shared" si="25"/>
        <v>0</v>
      </c>
      <c r="AR95" s="16" t="b">
        <f t="shared" si="25"/>
        <v>0</v>
      </c>
      <c r="AS95" s="16" t="b">
        <f t="shared" si="25"/>
        <v>0</v>
      </c>
      <c r="AT95" s="16" t="b">
        <f t="shared" si="25"/>
        <v>0</v>
      </c>
      <c r="AU95" s="16" t="b">
        <f t="shared" si="17"/>
        <v>0</v>
      </c>
      <c r="AV95" s="16" t="b">
        <f t="shared" si="17"/>
        <v>0</v>
      </c>
      <c r="AW95" s="16" t="b">
        <f t="shared" si="17"/>
        <v>0</v>
      </c>
      <c r="AX95" s="16" t="b">
        <f t="shared" si="17"/>
        <v>0</v>
      </c>
      <c r="AY95" s="16" t="b">
        <f t="shared" si="26"/>
        <v>0</v>
      </c>
      <c r="AZ95" s="16" t="b">
        <f t="shared" si="26"/>
        <v>0</v>
      </c>
      <c r="BA95" s="16" t="b">
        <f t="shared" si="26"/>
        <v>0</v>
      </c>
      <c r="BB95" s="16" t="b">
        <f t="shared" si="26"/>
        <v>0</v>
      </c>
      <c r="BC95" s="16" t="b">
        <f t="shared" si="27"/>
        <v>0</v>
      </c>
      <c r="BD95" s="16" t="b">
        <f t="shared" si="27"/>
        <v>0</v>
      </c>
      <c r="BE95" s="16" t="b">
        <f t="shared" si="27"/>
        <v>0</v>
      </c>
      <c r="BF95" s="16" t="b">
        <f t="shared" si="27"/>
        <v>0</v>
      </c>
      <c r="BG95" s="16" t="b">
        <f t="shared" si="28"/>
        <v>0</v>
      </c>
    </row>
    <row r="96" spans="5:59">
      <c r="E96" s="12" t="str">
        <f>IF(Calculations!A92=0,"",Calculations!A92)</f>
        <v/>
      </c>
      <c r="F96" s="13" t="str">
        <f>IF(Calculations!B92=0,"",Calculations!B92)</f>
        <v/>
      </c>
      <c r="G96" s="13" t="str">
        <f>_xlfn.XLOOKUP(F96,Activities[Activity],Activities[Owner],"")</f>
        <v/>
      </c>
      <c r="H96" s="14" t="str">
        <f>IF(Calculations!C92=0,"",Calculations!C92)</f>
        <v/>
      </c>
      <c r="I96" s="14" t="str">
        <f>IF(Calculations!D92=0,"",Calculations!D92)</f>
        <v/>
      </c>
      <c r="J96" s="15" t="str">
        <f>_xlfn.XLOOKUP(F96,Activities[Activity],Activities[% Done],"")</f>
        <v/>
      </c>
      <c r="K96" s="16" t="str">
        <f t="shared" si="18"/>
        <v/>
      </c>
      <c r="L96" s="16" t="b">
        <f t="shared" si="19"/>
        <v>0</v>
      </c>
      <c r="M96" s="16" t="b">
        <f t="shared" si="19"/>
        <v>0</v>
      </c>
      <c r="N96" s="16" t="b">
        <f t="shared" si="19"/>
        <v>0</v>
      </c>
      <c r="O96" s="16" t="b">
        <f t="shared" si="16"/>
        <v>0</v>
      </c>
      <c r="P96" s="16" t="b">
        <f t="shared" si="16"/>
        <v>0</v>
      </c>
      <c r="Q96" s="16" t="b">
        <f t="shared" si="16"/>
        <v>0</v>
      </c>
      <c r="R96" s="16" t="b">
        <f t="shared" si="16"/>
        <v>0</v>
      </c>
      <c r="S96" s="16" t="b">
        <f t="shared" si="20"/>
        <v>0</v>
      </c>
      <c r="T96" s="16" t="b">
        <f t="shared" si="20"/>
        <v>0</v>
      </c>
      <c r="U96" s="16" t="b">
        <f t="shared" si="20"/>
        <v>0</v>
      </c>
      <c r="V96" s="16" t="b">
        <f t="shared" si="20"/>
        <v>0</v>
      </c>
      <c r="W96" s="16" t="b">
        <f t="shared" si="21"/>
        <v>0</v>
      </c>
      <c r="X96" s="16" t="b">
        <f t="shared" si="21"/>
        <v>0</v>
      </c>
      <c r="Y96" s="16" t="b">
        <f t="shared" si="21"/>
        <v>0</v>
      </c>
      <c r="Z96" s="16" t="b">
        <f t="shared" si="21"/>
        <v>0</v>
      </c>
      <c r="AA96" s="16" t="b">
        <f t="shared" si="22"/>
        <v>0</v>
      </c>
      <c r="AB96" s="16" t="b">
        <f t="shared" si="22"/>
        <v>0</v>
      </c>
      <c r="AC96" s="16" t="b">
        <f t="shared" si="22"/>
        <v>0</v>
      </c>
      <c r="AD96" s="16" t="b">
        <f t="shared" si="22"/>
        <v>0</v>
      </c>
      <c r="AE96" s="16" t="b">
        <f t="shared" si="23"/>
        <v>0</v>
      </c>
      <c r="AF96" s="16" t="b">
        <f t="shared" si="23"/>
        <v>0</v>
      </c>
      <c r="AG96" s="16" t="b">
        <f t="shared" si="23"/>
        <v>0</v>
      </c>
      <c r="AH96" s="16" t="b">
        <f t="shared" si="23"/>
        <v>0</v>
      </c>
      <c r="AI96" s="16" t="b">
        <f t="shared" si="24"/>
        <v>0</v>
      </c>
      <c r="AJ96" s="16" t="b">
        <f t="shared" si="24"/>
        <v>0</v>
      </c>
      <c r="AK96" s="16" t="b">
        <f t="shared" si="24"/>
        <v>0</v>
      </c>
      <c r="AL96" s="16" t="b">
        <f t="shared" si="24"/>
        <v>0</v>
      </c>
      <c r="AM96" s="16" t="b">
        <f t="shared" si="25"/>
        <v>0</v>
      </c>
      <c r="AN96" s="16" t="b">
        <f t="shared" si="25"/>
        <v>0</v>
      </c>
      <c r="AO96" s="16" t="b">
        <f t="shared" si="25"/>
        <v>0</v>
      </c>
      <c r="AP96" s="16" t="b">
        <f t="shared" si="25"/>
        <v>0</v>
      </c>
      <c r="AQ96" s="16" t="b">
        <f t="shared" si="25"/>
        <v>0</v>
      </c>
      <c r="AR96" s="16" t="b">
        <f t="shared" si="25"/>
        <v>0</v>
      </c>
      <c r="AS96" s="16" t="b">
        <f t="shared" si="25"/>
        <v>0</v>
      </c>
      <c r="AT96" s="16" t="b">
        <f t="shared" si="25"/>
        <v>0</v>
      </c>
      <c r="AU96" s="16" t="b">
        <f t="shared" si="17"/>
        <v>0</v>
      </c>
      <c r="AV96" s="16" t="b">
        <f t="shared" si="17"/>
        <v>0</v>
      </c>
      <c r="AW96" s="16" t="b">
        <f t="shared" si="17"/>
        <v>0</v>
      </c>
      <c r="AX96" s="16" t="b">
        <f t="shared" si="17"/>
        <v>0</v>
      </c>
      <c r="AY96" s="16" t="b">
        <f t="shared" si="26"/>
        <v>0</v>
      </c>
      <c r="AZ96" s="16" t="b">
        <f t="shared" si="26"/>
        <v>0</v>
      </c>
      <c r="BA96" s="16" t="b">
        <f t="shared" si="26"/>
        <v>0</v>
      </c>
      <c r="BB96" s="16" t="b">
        <f t="shared" si="26"/>
        <v>0</v>
      </c>
      <c r="BC96" s="16" t="b">
        <f t="shared" si="27"/>
        <v>0</v>
      </c>
      <c r="BD96" s="16" t="b">
        <f t="shared" si="27"/>
        <v>0</v>
      </c>
      <c r="BE96" s="16" t="b">
        <f t="shared" si="27"/>
        <v>0</v>
      </c>
      <c r="BF96" s="16" t="b">
        <f t="shared" si="27"/>
        <v>0</v>
      </c>
      <c r="BG96" s="16" t="b">
        <f t="shared" si="28"/>
        <v>0</v>
      </c>
    </row>
    <row r="97" spans="5:59">
      <c r="E97" s="12" t="str">
        <f>IF(Calculations!A93=0,"",Calculations!A93)</f>
        <v/>
      </c>
      <c r="F97" s="13" t="str">
        <f>IF(Calculations!B93=0,"",Calculations!B93)</f>
        <v/>
      </c>
      <c r="G97" s="13" t="str">
        <f>_xlfn.XLOOKUP(F97,Activities[Activity],Activities[Owner],"")</f>
        <v/>
      </c>
      <c r="H97" s="14" t="str">
        <f>IF(Calculations!C93=0,"",Calculations!C93)</f>
        <v/>
      </c>
      <c r="I97" s="14" t="str">
        <f>IF(Calculations!D93=0,"",Calculations!D93)</f>
        <v/>
      </c>
      <c r="J97" s="15" t="str">
        <f>_xlfn.XLOOKUP(F97,Activities[Activity],Activities[% Done],"")</f>
        <v/>
      </c>
      <c r="K97" s="16" t="str">
        <f t="shared" si="18"/>
        <v/>
      </c>
      <c r="L97" s="16" t="b">
        <f t="shared" si="19"/>
        <v>0</v>
      </c>
      <c r="M97" s="16" t="b">
        <f t="shared" si="19"/>
        <v>0</v>
      </c>
      <c r="N97" s="16" t="b">
        <f t="shared" si="19"/>
        <v>0</v>
      </c>
      <c r="O97" s="16" t="b">
        <f t="shared" si="16"/>
        <v>0</v>
      </c>
      <c r="P97" s="16" t="b">
        <f t="shared" si="16"/>
        <v>0</v>
      </c>
      <c r="Q97" s="16" t="b">
        <f t="shared" si="16"/>
        <v>0</v>
      </c>
      <c r="R97" s="16" t="b">
        <f t="shared" si="16"/>
        <v>0</v>
      </c>
      <c r="S97" s="16" t="b">
        <f t="shared" si="20"/>
        <v>0</v>
      </c>
      <c r="T97" s="16" t="b">
        <f t="shared" si="20"/>
        <v>0</v>
      </c>
      <c r="U97" s="16" t="b">
        <f t="shared" si="20"/>
        <v>0</v>
      </c>
      <c r="V97" s="16" t="b">
        <f t="shared" si="20"/>
        <v>0</v>
      </c>
      <c r="W97" s="16" t="b">
        <f t="shared" si="21"/>
        <v>0</v>
      </c>
      <c r="X97" s="16" t="b">
        <f t="shared" si="21"/>
        <v>0</v>
      </c>
      <c r="Y97" s="16" t="b">
        <f t="shared" si="21"/>
        <v>0</v>
      </c>
      <c r="Z97" s="16" t="b">
        <f t="shared" si="21"/>
        <v>0</v>
      </c>
      <c r="AA97" s="16" t="b">
        <f t="shared" si="22"/>
        <v>0</v>
      </c>
      <c r="AB97" s="16" t="b">
        <f t="shared" si="22"/>
        <v>0</v>
      </c>
      <c r="AC97" s="16" t="b">
        <f t="shared" si="22"/>
        <v>0</v>
      </c>
      <c r="AD97" s="16" t="b">
        <f t="shared" si="22"/>
        <v>0</v>
      </c>
      <c r="AE97" s="16" t="b">
        <f t="shared" si="23"/>
        <v>0</v>
      </c>
      <c r="AF97" s="16" t="b">
        <f t="shared" si="23"/>
        <v>0</v>
      </c>
      <c r="AG97" s="16" t="b">
        <f t="shared" si="23"/>
        <v>0</v>
      </c>
      <c r="AH97" s="16" t="b">
        <f t="shared" si="23"/>
        <v>0</v>
      </c>
      <c r="AI97" s="16" t="b">
        <f t="shared" si="24"/>
        <v>0</v>
      </c>
      <c r="AJ97" s="16" t="b">
        <f t="shared" si="24"/>
        <v>0</v>
      </c>
      <c r="AK97" s="16" t="b">
        <f t="shared" si="24"/>
        <v>0</v>
      </c>
      <c r="AL97" s="16" t="b">
        <f t="shared" si="24"/>
        <v>0</v>
      </c>
      <c r="AM97" s="16" t="b">
        <f t="shared" si="25"/>
        <v>0</v>
      </c>
      <c r="AN97" s="16" t="b">
        <f t="shared" si="25"/>
        <v>0</v>
      </c>
      <c r="AO97" s="16" t="b">
        <f t="shared" si="25"/>
        <v>0</v>
      </c>
      <c r="AP97" s="16" t="b">
        <f t="shared" si="25"/>
        <v>0</v>
      </c>
      <c r="AQ97" s="16" t="b">
        <f t="shared" si="25"/>
        <v>0</v>
      </c>
      <c r="AR97" s="16" t="b">
        <f t="shared" si="25"/>
        <v>0</v>
      </c>
      <c r="AS97" s="16" t="b">
        <f t="shared" si="25"/>
        <v>0</v>
      </c>
      <c r="AT97" s="16" t="b">
        <f t="shared" si="25"/>
        <v>0</v>
      </c>
      <c r="AU97" s="16" t="b">
        <f t="shared" si="17"/>
        <v>0</v>
      </c>
      <c r="AV97" s="16" t="b">
        <f t="shared" si="17"/>
        <v>0</v>
      </c>
      <c r="AW97" s="16" t="b">
        <f t="shared" si="17"/>
        <v>0</v>
      </c>
      <c r="AX97" s="16" t="b">
        <f t="shared" si="17"/>
        <v>0</v>
      </c>
      <c r="AY97" s="16" t="b">
        <f t="shared" si="26"/>
        <v>0</v>
      </c>
      <c r="AZ97" s="16" t="b">
        <f t="shared" si="26"/>
        <v>0</v>
      </c>
      <c r="BA97" s="16" t="b">
        <f t="shared" si="26"/>
        <v>0</v>
      </c>
      <c r="BB97" s="16" t="b">
        <f t="shared" si="26"/>
        <v>0</v>
      </c>
      <c r="BC97" s="16" t="b">
        <f t="shared" si="27"/>
        <v>0</v>
      </c>
      <c r="BD97" s="16" t="b">
        <f t="shared" si="27"/>
        <v>0</v>
      </c>
      <c r="BE97" s="16" t="b">
        <f t="shared" si="27"/>
        <v>0</v>
      </c>
      <c r="BF97" s="16" t="b">
        <f t="shared" si="27"/>
        <v>0</v>
      </c>
      <c r="BG97" s="16" t="b">
        <f t="shared" si="28"/>
        <v>0</v>
      </c>
    </row>
    <row r="98" spans="5:59">
      <c r="E98" s="12" t="str">
        <f>IF(Calculations!A94=0,"",Calculations!A94)</f>
        <v/>
      </c>
      <c r="F98" s="13" t="str">
        <f>IF(Calculations!B94=0,"",Calculations!B94)</f>
        <v/>
      </c>
      <c r="G98" s="13" t="str">
        <f>_xlfn.XLOOKUP(F98,Activities[Activity],Activities[Owner],"")</f>
        <v/>
      </c>
      <c r="H98" s="14" t="str">
        <f>IF(Calculations!C94=0,"",Calculations!C94)</f>
        <v/>
      </c>
      <c r="I98" s="14" t="str">
        <f>IF(Calculations!D94=0,"",Calculations!D94)</f>
        <v/>
      </c>
      <c r="J98" s="15" t="str">
        <f>_xlfn.XLOOKUP(F98,Activities[Activity],Activities[% Done],"")</f>
        <v/>
      </c>
      <c r="K98" s="16" t="str">
        <f t="shared" si="18"/>
        <v/>
      </c>
      <c r="L98" s="16" t="b">
        <f t="shared" si="19"/>
        <v>0</v>
      </c>
      <c r="M98" s="16" t="b">
        <f t="shared" si="19"/>
        <v>0</v>
      </c>
      <c r="N98" s="16" t="b">
        <f t="shared" si="19"/>
        <v>0</v>
      </c>
      <c r="O98" s="16" t="b">
        <f t="shared" si="16"/>
        <v>0</v>
      </c>
      <c r="P98" s="16" t="b">
        <f t="shared" si="16"/>
        <v>0</v>
      </c>
      <c r="Q98" s="16" t="b">
        <f t="shared" si="16"/>
        <v>0</v>
      </c>
      <c r="R98" s="16" t="b">
        <f t="shared" si="16"/>
        <v>0</v>
      </c>
      <c r="S98" s="16" t="b">
        <f t="shared" si="20"/>
        <v>0</v>
      </c>
      <c r="T98" s="16" t="b">
        <f t="shared" si="20"/>
        <v>0</v>
      </c>
      <c r="U98" s="16" t="b">
        <f t="shared" si="20"/>
        <v>0</v>
      </c>
      <c r="V98" s="16" t="b">
        <f t="shared" si="20"/>
        <v>0</v>
      </c>
      <c r="W98" s="16" t="b">
        <f t="shared" si="21"/>
        <v>0</v>
      </c>
      <c r="X98" s="16" t="b">
        <f t="shared" si="21"/>
        <v>0</v>
      </c>
      <c r="Y98" s="16" t="b">
        <f t="shared" si="21"/>
        <v>0</v>
      </c>
      <c r="Z98" s="16" t="b">
        <f t="shared" si="21"/>
        <v>0</v>
      </c>
      <c r="AA98" s="16" t="b">
        <f t="shared" si="22"/>
        <v>0</v>
      </c>
      <c r="AB98" s="16" t="b">
        <f t="shared" si="22"/>
        <v>0</v>
      </c>
      <c r="AC98" s="16" t="b">
        <f t="shared" si="22"/>
        <v>0</v>
      </c>
      <c r="AD98" s="16" t="b">
        <f t="shared" si="22"/>
        <v>0</v>
      </c>
      <c r="AE98" s="16" t="b">
        <f t="shared" si="23"/>
        <v>0</v>
      </c>
      <c r="AF98" s="16" t="b">
        <f t="shared" si="23"/>
        <v>0</v>
      </c>
      <c r="AG98" s="16" t="b">
        <f t="shared" si="23"/>
        <v>0</v>
      </c>
      <c r="AH98" s="16" t="b">
        <f t="shared" si="23"/>
        <v>0</v>
      </c>
      <c r="AI98" s="16" t="b">
        <f t="shared" si="24"/>
        <v>0</v>
      </c>
      <c r="AJ98" s="16" t="b">
        <f t="shared" si="24"/>
        <v>0</v>
      </c>
      <c r="AK98" s="16" t="b">
        <f t="shared" si="24"/>
        <v>0</v>
      </c>
      <c r="AL98" s="16" t="b">
        <f t="shared" si="24"/>
        <v>0</v>
      </c>
      <c r="AM98" s="16" t="b">
        <f t="shared" si="25"/>
        <v>0</v>
      </c>
      <c r="AN98" s="16" t="b">
        <f t="shared" si="25"/>
        <v>0</v>
      </c>
      <c r="AO98" s="16" t="b">
        <f t="shared" si="25"/>
        <v>0</v>
      </c>
      <c r="AP98" s="16" t="b">
        <f t="shared" si="25"/>
        <v>0</v>
      </c>
      <c r="AQ98" s="16" t="b">
        <f t="shared" si="25"/>
        <v>0</v>
      </c>
      <c r="AR98" s="16" t="b">
        <f t="shared" si="25"/>
        <v>0</v>
      </c>
      <c r="AS98" s="16" t="b">
        <f t="shared" si="25"/>
        <v>0</v>
      </c>
      <c r="AT98" s="16" t="b">
        <f t="shared" si="25"/>
        <v>0</v>
      </c>
      <c r="AU98" s="16" t="b">
        <f t="shared" si="17"/>
        <v>0</v>
      </c>
      <c r="AV98" s="16" t="b">
        <f t="shared" si="17"/>
        <v>0</v>
      </c>
      <c r="AW98" s="16" t="b">
        <f t="shared" si="17"/>
        <v>0</v>
      </c>
      <c r="AX98" s="16" t="b">
        <f t="shared" si="17"/>
        <v>0</v>
      </c>
      <c r="AY98" s="16" t="b">
        <f t="shared" si="26"/>
        <v>0</v>
      </c>
      <c r="AZ98" s="16" t="b">
        <f t="shared" si="26"/>
        <v>0</v>
      </c>
      <c r="BA98" s="16" t="b">
        <f t="shared" si="26"/>
        <v>0</v>
      </c>
      <c r="BB98" s="16" t="b">
        <f t="shared" si="26"/>
        <v>0</v>
      </c>
      <c r="BC98" s="16" t="b">
        <f t="shared" si="27"/>
        <v>0</v>
      </c>
      <c r="BD98" s="16" t="b">
        <f t="shared" si="27"/>
        <v>0</v>
      </c>
      <c r="BE98" s="16" t="b">
        <f t="shared" si="27"/>
        <v>0</v>
      </c>
      <c r="BF98" s="16" t="b">
        <f t="shared" si="27"/>
        <v>0</v>
      </c>
      <c r="BG98" s="16" t="b">
        <f t="shared" si="28"/>
        <v>0</v>
      </c>
    </row>
    <row r="99" spans="5:59">
      <c r="E99" s="12" t="str">
        <f>IF(Calculations!A95=0,"",Calculations!A95)</f>
        <v/>
      </c>
      <c r="F99" s="13" t="str">
        <f>IF(Calculations!B95=0,"",Calculations!B95)</f>
        <v/>
      </c>
      <c r="G99" s="13" t="str">
        <f>_xlfn.XLOOKUP(F99,Activities[Activity],Activities[Owner],"")</f>
        <v/>
      </c>
      <c r="H99" s="14" t="str">
        <f>IF(Calculations!C95=0,"",Calculations!C95)</f>
        <v/>
      </c>
      <c r="I99" s="14" t="str">
        <f>IF(Calculations!D95=0,"",Calculations!D95)</f>
        <v/>
      </c>
      <c r="J99" s="15" t="str">
        <f>_xlfn.XLOOKUP(F99,Activities[Activity],Activities[% Done],"")</f>
        <v/>
      </c>
      <c r="K99" s="16" t="str">
        <f t="shared" si="18"/>
        <v/>
      </c>
      <c r="L99" s="16" t="b">
        <f t="shared" si="19"/>
        <v>0</v>
      </c>
      <c r="M99" s="16" t="b">
        <f t="shared" si="19"/>
        <v>0</v>
      </c>
      <c r="N99" s="16" t="b">
        <f t="shared" si="19"/>
        <v>0</v>
      </c>
      <c r="O99" s="16" t="b">
        <f t="shared" si="16"/>
        <v>0</v>
      </c>
      <c r="P99" s="16" t="b">
        <f t="shared" si="16"/>
        <v>0</v>
      </c>
      <c r="Q99" s="16" t="b">
        <f t="shared" si="16"/>
        <v>0</v>
      </c>
      <c r="R99" s="16" t="b">
        <f t="shared" si="16"/>
        <v>0</v>
      </c>
      <c r="S99" s="16" t="b">
        <f t="shared" si="20"/>
        <v>0</v>
      </c>
      <c r="T99" s="16" t="b">
        <f t="shared" si="20"/>
        <v>0</v>
      </c>
      <c r="U99" s="16" t="b">
        <f t="shared" si="20"/>
        <v>0</v>
      </c>
      <c r="V99" s="16" t="b">
        <f t="shared" si="20"/>
        <v>0</v>
      </c>
      <c r="W99" s="16" t="b">
        <f t="shared" si="21"/>
        <v>0</v>
      </c>
      <c r="X99" s="16" t="b">
        <f t="shared" si="21"/>
        <v>0</v>
      </c>
      <c r="Y99" s="16" t="b">
        <f t="shared" si="21"/>
        <v>0</v>
      </c>
      <c r="Z99" s="16" t="b">
        <f t="shared" si="21"/>
        <v>0</v>
      </c>
      <c r="AA99" s="16" t="b">
        <f t="shared" si="22"/>
        <v>0</v>
      </c>
      <c r="AB99" s="16" t="b">
        <f t="shared" si="22"/>
        <v>0</v>
      </c>
      <c r="AC99" s="16" t="b">
        <f t="shared" si="22"/>
        <v>0</v>
      </c>
      <c r="AD99" s="16" t="b">
        <f t="shared" si="22"/>
        <v>0</v>
      </c>
      <c r="AE99" s="16" t="b">
        <f t="shared" si="23"/>
        <v>0</v>
      </c>
      <c r="AF99" s="16" t="b">
        <f t="shared" si="23"/>
        <v>0</v>
      </c>
      <c r="AG99" s="16" t="b">
        <f t="shared" si="23"/>
        <v>0</v>
      </c>
      <c r="AH99" s="16" t="b">
        <f t="shared" si="23"/>
        <v>0</v>
      </c>
      <c r="AI99" s="16" t="b">
        <f t="shared" si="24"/>
        <v>0</v>
      </c>
      <c r="AJ99" s="16" t="b">
        <f t="shared" si="24"/>
        <v>0</v>
      </c>
      <c r="AK99" s="16" t="b">
        <f t="shared" si="24"/>
        <v>0</v>
      </c>
      <c r="AL99" s="16" t="b">
        <f t="shared" si="24"/>
        <v>0</v>
      </c>
      <c r="AM99" s="16" t="b">
        <f t="shared" si="25"/>
        <v>0</v>
      </c>
      <c r="AN99" s="16" t="b">
        <f t="shared" si="25"/>
        <v>0</v>
      </c>
      <c r="AO99" s="16" t="b">
        <f t="shared" si="25"/>
        <v>0</v>
      </c>
      <c r="AP99" s="16" t="b">
        <f t="shared" si="25"/>
        <v>0</v>
      </c>
      <c r="AQ99" s="16" t="b">
        <f t="shared" si="25"/>
        <v>0</v>
      </c>
      <c r="AR99" s="16" t="b">
        <f t="shared" si="25"/>
        <v>0</v>
      </c>
      <c r="AS99" s="16" t="b">
        <f t="shared" si="25"/>
        <v>0</v>
      </c>
      <c r="AT99" s="16" t="b">
        <f t="shared" si="25"/>
        <v>0</v>
      </c>
      <c r="AU99" s="16" t="b">
        <f t="shared" si="17"/>
        <v>0</v>
      </c>
      <c r="AV99" s="16" t="b">
        <f t="shared" si="17"/>
        <v>0</v>
      </c>
      <c r="AW99" s="16" t="b">
        <f t="shared" si="17"/>
        <v>0</v>
      </c>
      <c r="AX99" s="16" t="b">
        <f t="shared" si="17"/>
        <v>0</v>
      </c>
      <c r="AY99" s="16" t="b">
        <f t="shared" si="26"/>
        <v>0</v>
      </c>
      <c r="AZ99" s="16" t="b">
        <f t="shared" si="26"/>
        <v>0</v>
      </c>
      <c r="BA99" s="16" t="b">
        <f t="shared" si="26"/>
        <v>0</v>
      </c>
      <c r="BB99" s="16" t="b">
        <f t="shared" si="26"/>
        <v>0</v>
      </c>
      <c r="BC99" s="16" t="b">
        <f t="shared" si="27"/>
        <v>0</v>
      </c>
      <c r="BD99" s="16" t="b">
        <f t="shared" si="27"/>
        <v>0</v>
      </c>
      <c r="BE99" s="16" t="b">
        <f t="shared" si="27"/>
        <v>0</v>
      </c>
      <c r="BF99" s="16" t="b">
        <f t="shared" si="27"/>
        <v>0</v>
      </c>
      <c r="BG99" s="16" t="b">
        <f t="shared" si="28"/>
        <v>0</v>
      </c>
    </row>
    <row r="100" spans="5:59">
      <c r="E100" s="12" t="str">
        <f>IF(Calculations!A96=0,"",Calculations!A96)</f>
        <v/>
      </c>
      <c r="F100" s="13" t="str">
        <f>IF(Calculations!B96=0,"",Calculations!B96)</f>
        <v/>
      </c>
      <c r="G100" s="13" t="str">
        <f>_xlfn.XLOOKUP(F100,Activities[Activity],Activities[Owner],"")</f>
        <v/>
      </c>
      <c r="H100" s="14" t="str">
        <f>IF(Calculations!C96=0,"",Calculations!C96)</f>
        <v/>
      </c>
      <c r="I100" s="14" t="str">
        <f>IF(Calculations!D96=0,"",Calculations!D96)</f>
        <v/>
      </c>
      <c r="J100" s="15" t="str">
        <f>_xlfn.XLOOKUP(F100,Activities[Activity],Activities[% Done],"")</f>
        <v/>
      </c>
      <c r="K100" s="16" t="str">
        <f t="shared" si="18"/>
        <v/>
      </c>
      <c r="L100" s="16" t="b">
        <f t="shared" si="19"/>
        <v>0</v>
      </c>
      <c r="M100" s="16" t="b">
        <f t="shared" si="19"/>
        <v>0</v>
      </c>
      <c r="N100" s="16" t="b">
        <f t="shared" si="19"/>
        <v>0</v>
      </c>
      <c r="O100" s="16" t="b">
        <f t="shared" si="16"/>
        <v>0</v>
      </c>
      <c r="P100" s="16" t="b">
        <f t="shared" si="16"/>
        <v>0</v>
      </c>
      <c r="Q100" s="16" t="b">
        <f t="shared" si="16"/>
        <v>0</v>
      </c>
      <c r="R100" s="16" t="b">
        <f t="shared" si="16"/>
        <v>0</v>
      </c>
      <c r="S100" s="16" t="b">
        <f t="shared" si="20"/>
        <v>0</v>
      </c>
      <c r="T100" s="16" t="b">
        <f t="shared" si="20"/>
        <v>0</v>
      </c>
      <c r="U100" s="16" t="b">
        <f t="shared" si="20"/>
        <v>0</v>
      </c>
      <c r="V100" s="16" t="b">
        <f t="shared" si="20"/>
        <v>0</v>
      </c>
      <c r="W100" s="16" t="b">
        <f t="shared" si="21"/>
        <v>0</v>
      </c>
      <c r="X100" s="16" t="b">
        <f t="shared" si="21"/>
        <v>0</v>
      </c>
      <c r="Y100" s="16" t="b">
        <f t="shared" si="21"/>
        <v>0</v>
      </c>
      <c r="Z100" s="16" t="b">
        <f t="shared" si="21"/>
        <v>0</v>
      </c>
      <c r="AA100" s="16" t="b">
        <f t="shared" si="22"/>
        <v>0</v>
      </c>
      <c r="AB100" s="16" t="b">
        <f t="shared" si="22"/>
        <v>0</v>
      </c>
      <c r="AC100" s="16" t="b">
        <f t="shared" si="22"/>
        <v>0</v>
      </c>
      <c r="AD100" s="16" t="b">
        <f t="shared" si="22"/>
        <v>0</v>
      </c>
      <c r="AE100" s="16" t="b">
        <f t="shared" si="23"/>
        <v>0</v>
      </c>
      <c r="AF100" s="16" t="b">
        <f t="shared" si="23"/>
        <v>0</v>
      </c>
      <c r="AG100" s="16" t="b">
        <f t="shared" si="23"/>
        <v>0</v>
      </c>
      <c r="AH100" s="16" t="b">
        <f t="shared" si="23"/>
        <v>0</v>
      </c>
      <c r="AI100" s="16" t="b">
        <f t="shared" si="24"/>
        <v>0</v>
      </c>
      <c r="AJ100" s="16" t="b">
        <f t="shared" si="24"/>
        <v>0</v>
      </c>
      <c r="AK100" s="16" t="b">
        <f t="shared" si="24"/>
        <v>0</v>
      </c>
      <c r="AL100" s="16" t="b">
        <f t="shared" si="24"/>
        <v>0</v>
      </c>
      <c r="AM100" s="16" t="b">
        <f t="shared" si="25"/>
        <v>0</v>
      </c>
      <c r="AN100" s="16" t="b">
        <f t="shared" si="25"/>
        <v>0</v>
      </c>
      <c r="AO100" s="16" t="b">
        <f t="shared" si="25"/>
        <v>0</v>
      </c>
      <c r="AP100" s="16" t="b">
        <f t="shared" si="25"/>
        <v>0</v>
      </c>
      <c r="AQ100" s="16" t="b">
        <f t="shared" si="25"/>
        <v>0</v>
      </c>
      <c r="AR100" s="16" t="b">
        <f t="shared" si="25"/>
        <v>0</v>
      </c>
      <c r="AS100" s="16" t="b">
        <f t="shared" si="25"/>
        <v>0</v>
      </c>
      <c r="AT100" s="16" t="b">
        <f t="shared" si="25"/>
        <v>0</v>
      </c>
      <c r="AU100" s="16" t="b">
        <f t="shared" si="17"/>
        <v>0</v>
      </c>
      <c r="AV100" s="16" t="b">
        <f t="shared" si="17"/>
        <v>0</v>
      </c>
      <c r="AW100" s="16" t="b">
        <f t="shared" si="17"/>
        <v>0</v>
      </c>
      <c r="AX100" s="16" t="b">
        <f t="shared" si="17"/>
        <v>0</v>
      </c>
      <c r="AY100" s="16" t="b">
        <f t="shared" si="26"/>
        <v>0</v>
      </c>
      <c r="AZ100" s="16" t="b">
        <f t="shared" si="26"/>
        <v>0</v>
      </c>
      <c r="BA100" s="16" t="b">
        <f t="shared" si="26"/>
        <v>0</v>
      </c>
      <c r="BB100" s="16" t="b">
        <f t="shared" si="26"/>
        <v>0</v>
      </c>
      <c r="BC100" s="16" t="b">
        <f t="shared" si="27"/>
        <v>0</v>
      </c>
      <c r="BD100" s="16" t="b">
        <f t="shared" si="27"/>
        <v>0</v>
      </c>
      <c r="BE100" s="16" t="b">
        <f t="shared" si="27"/>
        <v>0</v>
      </c>
      <c r="BF100" s="16" t="b">
        <f t="shared" si="27"/>
        <v>0</v>
      </c>
      <c r="BG100" s="16" t="b">
        <f t="shared" si="28"/>
        <v>0</v>
      </c>
    </row>
    <row r="101" spans="5:59">
      <c r="E101" s="12" t="str">
        <f>IF(Calculations!A97=0,"",Calculations!A97)</f>
        <v/>
      </c>
      <c r="F101" s="13" t="str">
        <f>IF(Calculations!B97=0,"",Calculations!B97)</f>
        <v/>
      </c>
      <c r="G101" s="13" t="str">
        <f>_xlfn.XLOOKUP(F101,Activities[Activity],Activities[Owner],"")</f>
        <v/>
      </c>
      <c r="H101" s="14" t="str">
        <f>IF(Calculations!C97=0,"",Calculations!C97)</f>
        <v/>
      </c>
      <c r="I101" s="14" t="str">
        <f>IF(Calculations!D97=0,"",Calculations!D97)</f>
        <v/>
      </c>
      <c r="J101" s="15" t="str">
        <f>_xlfn.XLOOKUP(F101,Activities[Activity],Activities[% Done],"")</f>
        <v/>
      </c>
      <c r="K101" s="16" t="str">
        <f t="shared" si="18"/>
        <v/>
      </c>
      <c r="L101" s="16" t="b">
        <f t="shared" si="19"/>
        <v>0</v>
      </c>
      <c r="M101" s="16" t="b">
        <f t="shared" si="19"/>
        <v>0</v>
      </c>
      <c r="N101" s="16" t="b">
        <f t="shared" si="19"/>
        <v>0</v>
      </c>
      <c r="O101" s="16" t="b">
        <f t="shared" si="16"/>
        <v>0</v>
      </c>
      <c r="P101" s="16" t="b">
        <f t="shared" si="16"/>
        <v>0</v>
      </c>
      <c r="Q101" s="16" t="b">
        <f t="shared" si="16"/>
        <v>0</v>
      </c>
      <c r="R101" s="16" t="b">
        <f t="shared" si="16"/>
        <v>0</v>
      </c>
      <c r="S101" s="16" t="b">
        <f t="shared" si="20"/>
        <v>0</v>
      </c>
      <c r="T101" s="16" t="b">
        <f t="shared" si="20"/>
        <v>0</v>
      </c>
      <c r="U101" s="16" t="b">
        <f t="shared" si="20"/>
        <v>0</v>
      </c>
      <c r="V101" s="16" t="b">
        <f t="shared" si="20"/>
        <v>0</v>
      </c>
      <c r="W101" s="16" t="b">
        <f t="shared" si="21"/>
        <v>0</v>
      </c>
      <c r="X101" s="16" t="b">
        <f t="shared" si="21"/>
        <v>0</v>
      </c>
      <c r="Y101" s="16" t="b">
        <f t="shared" si="21"/>
        <v>0</v>
      </c>
      <c r="Z101" s="16" t="b">
        <f t="shared" si="21"/>
        <v>0</v>
      </c>
      <c r="AA101" s="16" t="b">
        <f t="shared" si="22"/>
        <v>0</v>
      </c>
      <c r="AB101" s="16" t="b">
        <f t="shared" si="22"/>
        <v>0</v>
      </c>
      <c r="AC101" s="16" t="b">
        <f t="shared" si="22"/>
        <v>0</v>
      </c>
      <c r="AD101" s="16" t="b">
        <f t="shared" si="22"/>
        <v>0</v>
      </c>
      <c r="AE101" s="16" t="b">
        <f t="shared" si="23"/>
        <v>0</v>
      </c>
      <c r="AF101" s="16" t="b">
        <f t="shared" si="23"/>
        <v>0</v>
      </c>
      <c r="AG101" s="16" t="b">
        <f t="shared" si="23"/>
        <v>0</v>
      </c>
      <c r="AH101" s="16" t="b">
        <f t="shared" si="23"/>
        <v>0</v>
      </c>
      <c r="AI101" s="16" t="b">
        <f t="shared" si="24"/>
        <v>0</v>
      </c>
      <c r="AJ101" s="16" t="b">
        <f t="shared" si="24"/>
        <v>0</v>
      </c>
      <c r="AK101" s="16" t="b">
        <f t="shared" si="24"/>
        <v>0</v>
      </c>
      <c r="AL101" s="16" t="b">
        <f t="shared" si="24"/>
        <v>0</v>
      </c>
      <c r="AM101" s="16" t="b">
        <f t="shared" si="25"/>
        <v>0</v>
      </c>
      <c r="AN101" s="16" t="b">
        <f t="shared" si="25"/>
        <v>0</v>
      </c>
      <c r="AO101" s="16" t="b">
        <f t="shared" si="25"/>
        <v>0</v>
      </c>
      <c r="AP101" s="16" t="b">
        <f t="shared" si="25"/>
        <v>0</v>
      </c>
      <c r="AQ101" s="16" t="b">
        <f t="shared" si="25"/>
        <v>0</v>
      </c>
      <c r="AR101" s="16" t="b">
        <f t="shared" si="25"/>
        <v>0</v>
      </c>
      <c r="AS101" s="16" t="b">
        <f t="shared" si="25"/>
        <v>0</v>
      </c>
      <c r="AT101" s="16" t="b">
        <f t="shared" si="25"/>
        <v>0</v>
      </c>
      <c r="AU101" s="16" t="b">
        <f t="shared" si="17"/>
        <v>0</v>
      </c>
      <c r="AV101" s="16" t="b">
        <f t="shared" si="17"/>
        <v>0</v>
      </c>
      <c r="AW101" s="16" t="b">
        <f t="shared" si="17"/>
        <v>0</v>
      </c>
      <c r="AX101" s="16" t="b">
        <f t="shared" si="17"/>
        <v>0</v>
      </c>
      <c r="AY101" s="16" t="b">
        <f t="shared" si="26"/>
        <v>0</v>
      </c>
      <c r="AZ101" s="16" t="b">
        <f t="shared" si="26"/>
        <v>0</v>
      </c>
      <c r="BA101" s="16" t="b">
        <f t="shared" si="26"/>
        <v>0</v>
      </c>
      <c r="BB101" s="16" t="b">
        <f t="shared" si="26"/>
        <v>0</v>
      </c>
      <c r="BC101" s="16" t="b">
        <f t="shared" si="27"/>
        <v>0</v>
      </c>
      <c r="BD101" s="16" t="b">
        <f t="shared" si="27"/>
        <v>0</v>
      </c>
      <c r="BE101" s="16" t="b">
        <f t="shared" si="27"/>
        <v>0</v>
      </c>
      <c r="BF101" s="16" t="b">
        <f t="shared" si="27"/>
        <v>0</v>
      </c>
      <c r="BG101" s="16" t="b">
        <f t="shared" si="28"/>
        <v>0</v>
      </c>
    </row>
    <row r="102" spans="5:59">
      <c r="E102" s="12" t="str">
        <f>IF(Calculations!A98=0,"",Calculations!A98)</f>
        <v/>
      </c>
      <c r="F102" s="13" t="str">
        <f>IF(Calculations!B98=0,"",Calculations!B98)</f>
        <v/>
      </c>
      <c r="G102" s="13" t="str">
        <f>_xlfn.XLOOKUP(F102,Activities[Activity],Activities[Owner],"")</f>
        <v/>
      </c>
      <c r="H102" s="14" t="str">
        <f>IF(Calculations!C98=0,"",Calculations!C98)</f>
        <v/>
      </c>
      <c r="I102" s="14" t="str">
        <f>IF(Calculations!D98=0,"",Calculations!D98)</f>
        <v/>
      </c>
      <c r="J102" s="15" t="str">
        <f>_xlfn.XLOOKUP(F102,Activities[Activity],Activities[% Done],"")</f>
        <v/>
      </c>
      <c r="K102" s="16" t="str">
        <f t="shared" si="18"/>
        <v/>
      </c>
      <c r="L102" s="16" t="b">
        <f t="shared" si="19"/>
        <v>0</v>
      </c>
      <c r="M102" s="16" t="b">
        <f t="shared" si="19"/>
        <v>0</v>
      </c>
      <c r="N102" s="16" t="b">
        <f t="shared" si="19"/>
        <v>0</v>
      </c>
      <c r="O102" s="16" t="b">
        <f t="shared" si="16"/>
        <v>0</v>
      </c>
      <c r="P102" s="16" t="b">
        <f t="shared" si="16"/>
        <v>0</v>
      </c>
      <c r="Q102" s="16" t="b">
        <f t="shared" si="16"/>
        <v>0</v>
      </c>
      <c r="R102" s="16" t="b">
        <f t="shared" si="16"/>
        <v>0</v>
      </c>
      <c r="S102" s="16" t="b">
        <f t="shared" si="20"/>
        <v>0</v>
      </c>
      <c r="T102" s="16" t="b">
        <f t="shared" si="20"/>
        <v>0</v>
      </c>
      <c r="U102" s="16" t="b">
        <f t="shared" si="20"/>
        <v>0</v>
      </c>
      <c r="V102" s="16" t="b">
        <f t="shared" si="20"/>
        <v>0</v>
      </c>
      <c r="W102" s="16" t="b">
        <f t="shared" si="21"/>
        <v>0</v>
      </c>
      <c r="X102" s="16" t="b">
        <f t="shared" si="21"/>
        <v>0</v>
      </c>
      <c r="Y102" s="16" t="b">
        <f t="shared" si="21"/>
        <v>0</v>
      </c>
      <c r="Z102" s="16" t="b">
        <f t="shared" si="21"/>
        <v>0</v>
      </c>
      <c r="AA102" s="16" t="b">
        <f t="shared" si="22"/>
        <v>0</v>
      </c>
      <c r="AB102" s="16" t="b">
        <f t="shared" si="22"/>
        <v>0</v>
      </c>
      <c r="AC102" s="16" t="b">
        <f t="shared" si="22"/>
        <v>0</v>
      </c>
      <c r="AD102" s="16" t="b">
        <f t="shared" si="22"/>
        <v>0</v>
      </c>
      <c r="AE102" s="16" t="b">
        <f t="shared" si="23"/>
        <v>0</v>
      </c>
      <c r="AF102" s="16" t="b">
        <f t="shared" si="23"/>
        <v>0</v>
      </c>
      <c r="AG102" s="16" t="b">
        <f t="shared" si="23"/>
        <v>0</v>
      </c>
      <c r="AH102" s="16" t="b">
        <f t="shared" si="23"/>
        <v>0</v>
      </c>
      <c r="AI102" s="16" t="b">
        <f t="shared" si="24"/>
        <v>0</v>
      </c>
      <c r="AJ102" s="16" t="b">
        <f t="shared" si="24"/>
        <v>0</v>
      </c>
      <c r="AK102" s="16" t="b">
        <f t="shared" si="24"/>
        <v>0</v>
      </c>
      <c r="AL102" s="16" t="b">
        <f t="shared" si="24"/>
        <v>0</v>
      </c>
      <c r="AM102" s="16" t="b">
        <f t="shared" si="25"/>
        <v>0</v>
      </c>
      <c r="AN102" s="16" t="b">
        <f t="shared" si="25"/>
        <v>0</v>
      </c>
      <c r="AO102" s="16" t="b">
        <f t="shared" si="25"/>
        <v>0</v>
      </c>
      <c r="AP102" s="16" t="b">
        <f t="shared" si="25"/>
        <v>0</v>
      </c>
      <c r="AQ102" s="16" t="b">
        <f t="shared" si="25"/>
        <v>0</v>
      </c>
      <c r="AR102" s="16" t="b">
        <f t="shared" si="25"/>
        <v>0</v>
      </c>
      <c r="AS102" s="16" t="b">
        <f t="shared" si="25"/>
        <v>0</v>
      </c>
      <c r="AT102" s="16" t="b">
        <f t="shared" si="25"/>
        <v>0</v>
      </c>
      <c r="AU102" s="16" t="b">
        <f t="shared" si="17"/>
        <v>0</v>
      </c>
      <c r="AV102" s="16" t="b">
        <f t="shared" si="17"/>
        <v>0</v>
      </c>
      <c r="AW102" s="16" t="b">
        <f t="shared" si="17"/>
        <v>0</v>
      </c>
      <c r="AX102" s="16" t="b">
        <f t="shared" si="17"/>
        <v>0</v>
      </c>
      <c r="AY102" s="16" t="b">
        <f t="shared" si="26"/>
        <v>0</v>
      </c>
      <c r="AZ102" s="16" t="b">
        <f t="shared" si="26"/>
        <v>0</v>
      </c>
      <c r="BA102" s="16" t="b">
        <f t="shared" si="26"/>
        <v>0</v>
      </c>
      <c r="BB102" s="16" t="b">
        <f t="shared" si="26"/>
        <v>0</v>
      </c>
      <c r="BC102" s="16" t="b">
        <f t="shared" si="27"/>
        <v>0</v>
      </c>
      <c r="BD102" s="16" t="b">
        <f t="shared" si="27"/>
        <v>0</v>
      </c>
      <c r="BE102" s="16" t="b">
        <f t="shared" si="27"/>
        <v>0</v>
      </c>
      <c r="BF102" s="16" t="b">
        <f t="shared" si="27"/>
        <v>0</v>
      </c>
      <c r="BG102" s="16" t="b">
        <f t="shared" si="28"/>
        <v>0</v>
      </c>
    </row>
    <row r="103" spans="5:59">
      <c r="E103" s="12" t="str">
        <f>IF(Calculations!A99=0,"",Calculations!A99)</f>
        <v/>
      </c>
      <c r="F103" s="13" t="str">
        <f>IF(Calculations!B99=0,"",Calculations!B99)</f>
        <v/>
      </c>
      <c r="G103" s="13" t="str">
        <f>_xlfn.XLOOKUP(F103,Activities[Activity],Activities[Owner],"")</f>
        <v/>
      </c>
      <c r="H103" s="14" t="str">
        <f>IF(Calculations!C99=0,"",Calculations!C99)</f>
        <v/>
      </c>
      <c r="I103" s="14" t="str">
        <f>IF(Calculations!D99=0,"",Calculations!D99)</f>
        <v/>
      </c>
      <c r="J103" s="15" t="str">
        <f>_xlfn.XLOOKUP(F103,Activities[Activity],Activities[% Done],"")</f>
        <v/>
      </c>
      <c r="K103" s="16" t="str">
        <f t="shared" si="18"/>
        <v/>
      </c>
      <c r="L103" s="16" t="b">
        <f t="shared" si="19"/>
        <v>0</v>
      </c>
      <c r="M103" s="16" t="b">
        <f t="shared" si="19"/>
        <v>0</v>
      </c>
      <c r="N103" s="16" t="b">
        <f t="shared" si="19"/>
        <v>0</v>
      </c>
      <c r="O103" s="16" t="b">
        <f t="shared" si="16"/>
        <v>0</v>
      </c>
      <c r="P103" s="16" t="b">
        <f t="shared" si="16"/>
        <v>0</v>
      </c>
      <c r="Q103" s="16" t="b">
        <f t="shared" si="16"/>
        <v>0</v>
      </c>
      <c r="R103" s="16" t="b">
        <f t="shared" si="16"/>
        <v>0</v>
      </c>
      <c r="S103" s="16" t="b">
        <f t="shared" si="20"/>
        <v>0</v>
      </c>
      <c r="T103" s="16" t="b">
        <f t="shared" si="20"/>
        <v>0</v>
      </c>
      <c r="U103" s="16" t="b">
        <f t="shared" si="20"/>
        <v>0</v>
      </c>
      <c r="V103" s="16" t="b">
        <f t="shared" si="20"/>
        <v>0</v>
      </c>
      <c r="W103" s="16" t="b">
        <f t="shared" si="21"/>
        <v>0</v>
      </c>
      <c r="X103" s="16" t="b">
        <f t="shared" si="21"/>
        <v>0</v>
      </c>
      <c r="Y103" s="16" t="b">
        <f t="shared" si="21"/>
        <v>0</v>
      </c>
      <c r="Z103" s="16" t="b">
        <f t="shared" si="21"/>
        <v>0</v>
      </c>
      <c r="AA103" s="16" t="b">
        <f t="shared" si="22"/>
        <v>0</v>
      </c>
      <c r="AB103" s="16" t="b">
        <f t="shared" si="22"/>
        <v>0</v>
      </c>
      <c r="AC103" s="16" t="b">
        <f t="shared" si="22"/>
        <v>0</v>
      </c>
      <c r="AD103" s="16" t="b">
        <f t="shared" si="22"/>
        <v>0</v>
      </c>
      <c r="AE103" s="16" t="b">
        <f t="shared" si="23"/>
        <v>0</v>
      </c>
      <c r="AF103" s="16" t="b">
        <f t="shared" si="23"/>
        <v>0</v>
      </c>
      <c r="AG103" s="16" t="b">
        <f t="shared" si="23"/>
        <v>0</v>
      </c>
      <c r="AH103" s="16" t="b">
        <f t="shared" si="23"/>
        <v>0</v>
      </c>
      <c r="AI103" s="16" t="b">
        <f t="shared" si="24"/>
        <v>0</v>
      </c>
      <c r="AJ103" s="16" t="b">
        <f t="shared" si="24"/>
        <v>0</v>
      </c>
      <c r="AK103" s="16" t="b">
        <f t="shared" si="24"/>
        <v>0</v>
      </c>
      <c r="AL103" s="16" t="b">
        <f t="shared" si="24"/>
        <v>0</v>
      </c>
      <c r="AM103" s="16" t="b">
        <f t="shared" si="25"/>
        <v>0</v>
      </c>
      <c r="AN103" s="16" t="b">
        <f t="shared" si="25"/>
        <v>0</v>
      </c>
      <c r="AO103" s="16" t="b">
        <f t="shared" si="25"/>
        <v>0</v>
      </c>
      <c r="AP103" s="16" t="b">
        <f t="shared" si="25"/>
        <v>0</v>
      </c>
      <c r="AQ103" s="16" t="b">
        <f t="shared" si="25"/>
        <v>0</v>
      </c>
      <c r="AR103" s="16" t="b">
        <f t="shared" si="25"/>
        <v>0</v>
      </c>
      <c r="AS103" s="16" t="b">
        <f t="shared" si="25"/>
        <v>0</v>
      </c>
      <c r="AT103" s="16" t="b">
        <f t="shared" si="25"/>
        <v>0</v>
      </c>
      <c r="AU103" s="16" t="b">
        <f t="shared" si="17"/>
        <v>0</v>
      </c>
      <c r="AV103" s="16" t="b">
        <f t="shared" si="17"/>
        <v>0</v>
      </c>
      <c r="AW103" s="16" t="b">
        <f t="shared" si="17"/>
        <v>0</v>
      </c>
      <c r="AX103" s="16" t="b">
        <f t="shared" si="17"/>
        <v>0</v>
      </c>
      <c r="AY103" s="16" t="b">
        <f t="shared" si="26"/>
        <v>0</v>
      </c>
      <c r="AZ103" s="16" t="b">
        <f t="shared" si="26"/>
        <v>0</v>
      </c>
      <c r="BA103" s="16" t="b">
        <f t="shared" si="26"/>
        <v>0</v>
      </c>
      <c r="BB103" s="16" t="b">
        <f t="shared" si="26"/>
        <v>0</v>
      </c>
      <c r="BC103" s="16" t="b">
        <f t="shared" si="27"/>
        <v>0</v>
      </c>
      <c r="BD103" s="16" t="b">
        <f t="shared" si="27"/>
        <v>0</v>
      </c>
      <c r="BE103" s="16" t="b">
        <f t="shared" si="27"/>
        <v>0</v>
      </c>
      <c r="BF103" s="16" t="b">
        <f t="shared" si="27"/>
        <v>0</v>
      </c>
      <c r="BG103" s="16" t="b">
        <f t="shared" si="28"/>
        <v>0</v>
      </c>
    </row>
    <row r="104" spans="5:59">
      <c r="E104" s="12" t="str">
        <f>IF(Calculations!A100=0,"",Calculations!A100)</f>
        <v/>
      </c>
      <c r="F104" s="13" t="str">
        <f>IF(Calculations!B100=0,"",Calculations!B100)</f>
        <v/>
      </c>
      <c r="G104" s="13" t="str">
        <f>_xlfn.XLOOKUP(F104,Activities[Activity],Activities[Owner],"")</f>
        <v/>
      </c>
      <c r="H104" s="14" t="str">
        <f>IF(Calculations!C100=0,"",Calculations!C100)</f>
        <v/>
      </c>
      <c r="I104" s="14" t="str">
        <f>IF(Calculations!D100=0,"",Calculations!D100)</f>
        <v/>
      </c>
      <c r="J104" s="15" t="str">
        <f>_xlfn.XLOOKUP(F104,Activities[Activity],Activities[% Done],"")</f>
        <v/>
      </c>
      <c r="K104" s="16" t="str">
        <f t="shared" si="18"/>
        <v/>
      </c>
      <c r="L104" s="16" t="b">
        <f t="shared" si="19"/>
        <v>0</v>
      </c>
      <c r="M104" s="16" t="b">
        <f t="shared" si="19"/>
        <v>0</v>
      </c>
      <c r="N104" s="16" t="b">
        <f t="shared" si="19"/>
        <v>0</v>
      </c>
      <c r="O104" s="16" t="b">
        <f t="shared" si="16"/>
        <v>0</v>
      </c>
      <c r="P104" s="16" t="b">
        <f t="shared" si="16"/>
        <v>0</v>
      </c>
      <c r="Q104" s="16" t="b">
        <f t="shared" si="16"/>
        <v>0</v>
      </c>
      <c r="R104" s="16" t="b">
        <f t="shared" si="16"/>
        <v>0</v>
      </c>
      <c r="S104" s="16" t="b">
        <f t="shared" si="20"/>
        <v>0</v>
      </c>
      <c r="T104" s="16" t="b">
        <f t="shared" si="20"/>
        <v>0</v>
      </c>
      <c r="U104" s="16" t="b">
        <f t="shared" si="20"/>
        <v>0</v>
      </c>
      <c r="V104" s="16" t="b">
        <f t="shared" si="20"/>
        <v>0</v>
      </c>
      <c r="W104" s="16" t="b">
        <f t="shared" si="21"/>
        <v>0</v>
      </c>
      <c r="X104" s="16" t="b">
        <f t="shared" si="21"/>
        <v>0</v>
      </c>
      <c r="Y104" s="16" t="b">
        <f t="shared" si="21"/>
        <v>0</v>
      </c>
      <c r="Z104" s="16" t="b">
        <f t="shared" si="21"/>
        <v>0</v>
      </c>
      <c r="AA104" s="16" t="b">
        <f t="shared" si="22"/>
        <v>0</v>
      </c>
      <c r="AB104" s="16" t="b">
        <f t="shared" si="22"/>
        <v>0</v>
      </c>
      <c r="AC104" s="16" t="b">
        <f t="shared" si="22"/>
        <v>0</v>
      </c>
      <c r="AD104" s="16" t="b">
        <f t="shared" si="22"/>
        <v>0</v>
      </c>
      <c r="AE104" s="16" t="b">
        <f t="shared" si="23"/>
        <v>0</v>
      </c>
      <c r="AF104" s="16" t="b">
        <f t="shared" si="23"/>
        <v>0</v>
      </c>
      <c r="AG104" s="16" t="b">
        <f t="shared" si="23"/>
        <v>0</v>
      </c>
      <c r="AH104" s="16" t="b">
        <f t="shared" si="23"/>
        <v>0</v>
      </c>
      <c r="AI104" s="16" t="b">
        <f t="shared" si="24"/>
        <v>0</v>
      </c>
      <c r="AJ104" s="16" t="b">
        <f t="shared" si="24"/>
        <v>0</v>
      </c>
      <c r="AK104" s="16" t="b">
        <f t="shared" si="24"/>
        <v>0</v>
      </c>
      <c r="AL104" s="16" t="b">
        <f t="shared" si="24"/>
        <v>0</v>
      </c>
      <c r="AM104" s="16" t="b">
        <f t="shared" si="25"/>
        <v>0</v>
      </c>
      <c r="AN104" s="16" t="b">
        <f t="shared" si="25"/>
        <v>0</v>
      </c>
      <c r="AO104" s="16" t="b">
        <f t="shared" si="25"/>
        <v>0</v>
      </c>
      <c r="AP104" s="16" t="b">
        <f t="shared" si="25"/>
        <v>0</v>
      </c>
      <c r="AQ104" s="16" t="b">
        <f t="shared" si="25"/>
        <v>0</v>
      </c>
      <c r="AR104" s="16" t="b">
        <f t="shared" si="25"/>
        <v>0</v>
      </c>
      <c r="AS104" s="16" t="b">
        <f t="shared" si="25"/>
        <v>0</v>
      </c>
      <c r="AT104" s="16" t="b">
        <f t="shared" si="25"/>
        <v>0</v>
      </c>
      <c r="AU104" s="16" t="b">
        <f t="shared" si="17"/>
        <v>0</v>
      </c>
      <c r="AV104" s="16" t="b">
        <f t="shared" si="17"/>
        <v>0</v>
      </c>
      <c r="AW104" s="16" t="b">
        <f t="shared" si="17"/>
        <v>0</v>
      </c>
      <c r="AX104" s="16" t="b">
        <f t="shared" si="17"/>
        <v>0</v>
      </c>
      <c r="AY104" s="16" t="b">
        <f t="shared" si="26"/>
        <v>0</v>
      </c>
      <c r="AZ104" s="16" t="b">
        <f t="shared" si="26"/>
        <v>0</v>
      </c>
      <c r="BA104" s="16" t="b">
        <f t="shared" si="26"/>
        <v>0</v>
      </c>
      <c r="BB104" s="16" t="b">
        <f t="shared" si="26"/>
        <v>0</v>
      </c>
      <c r="BC104" s="16" t="b">
        <f t="shared" si="27"/>
        <v>0</v>
      </c>
      <c r="BD104" s="16" t="b">
        <f t="shared" si="27"/>
        <v>0</v>
      </c>
      <c r="BE104" s="16" t="b">
        <f t="shared" si="27"/>
        <v>0</v>
      </c>
      <c r="BF104" s="16" t="b">
        <f t="shared" si="27"/>
        <v>0</v>
      </c>
      <c r="BG104" s="16" t="b">
        <f t="shared" si="28"/>
        <v>0</v>
      </c>
    </row>
    <row r="105" spans="5:59">
      <c r="E105" s="12" t="str">
        <f>IF(Calculations!A101=0,"",Calculations!A101)</f>
        <v/>
      </c>
      <c r="F105" s="13" t="str">
        <f>IF(Calculations!B101=0,"",Calculations!B101)</f>
        <v/>
      </c>
      <c r="G105" s="13" t="str">
        <f>_xlfn.XLOOKUP(F105,Activities[Activity],Activities[Owner],"")</f>
        <v/>
      </c>
      <c r="H105" s="14" t="str">
        <f>IF(Calculations!C101=0,"",Calculations!C101)</f>
        <v/>
      </c>
      <c r="I105" s="14" t="str">
        <f>IF(Calculations!D101=0,"",Calculations!D101)</f>
        <v/>
      </c>
      <c r="J105" s="15" t="str">
        <f>_xlfn.XLOOKUP(F105,Activities[Activity],Activities[% Done],"")</f>
        <v/>
      </c>
      <c r="K105" s="16" t="str">
        <f t="shared" si="18"/>
        <v/>
      </c>
      <c r="L105" s="16" t="b">
        <f t="shared" si="19"/>
        <v>0</v>
      </c>
      <c r="M105" s="16" t="b">
        <f t="shared" si="19"/>
        <v>0</v>
      </c>
      <c r="N105" s="16" t="b">
        <f t="shared" si="19"/>
        <v>0</v>
      </c>
      <c r="O105" s="16" t="b">
        <f t="shared" si="16"/>
        <v>0</v>
      </c>
      <c r="P105" s="16" t="b">
        <f t="shared" si="16"/>
        <v>0</v>
      </c>
      <c r="Q105" s="16" t="b">
        <f t="shared" si="16"/>
        <v>0</v>
      </c>
      <c r="R105" s="16" t="b">
        <f t="shared" si="16"/>
        <v>0</v>
      </c>
      <c r="S105" s="16" t="b">
        <f t="shared" si="20"/>
        <v>0</v>
      </c>
      <c r="T105" s="16" t="b">
        <f t="shared" si="20"/>
        <v>0</v>
      </c>
      <c r="U105" s="16" t="b">
        <f t="shared" si="20"/>
        <v>0</v>
      </c>
      <c r="V105" s="16" t="b">
        <f t="shared" si="20"/>
        <v>0</v>
      </c>
      <c r="W105" s="16" t="b">
        <f t="shared" si="21"/>
        <v>0</v>
      </c>
      <c r="X105" s="16" t="b">
        <f t="shared" si="21"/>
        <v>0</v>
      </c>
      <c r="Y105" s="16" t="b">
        <f t="shared" si="21"/>
        <v>0</v>
      </c>
      <c r="Z105" s="16" t="b">
        <f t="shared" si="21"/>
        <v>0</v>
      </c>
      <c r="AA105" s="16" t="b">
        <f t="shared" si="22"/>
        <v>0</v>
      </c>
      <c r="AB105" s="16" t="b">
        <f t="shared" si="22"/>
        <v>0</v>
      </c>
      <c r="AC105" s="16" t="b">
        <f t="shared" si="22"/>
        <v>0</v>
      </c>
      <c r="AD105" s="16" t="b">
        <f t="shared" si="22"/>
        <v>0</v>
      </c>
      <c r="AE105" s="16" t="b">
        <f t="shared" si="23"/>
        <v>0</v>
      </c>
      <c r="AF105" s="16" t="b">
        <f t="shared" si="23"/>
        <v>0</v>
      </c>
      <c r="AG105" s="16" t="b">
        <f t="shared" si="23"/>
        <v>0</v>
      </c>
      <c r="AH105" s="16" t="b">
        <f t="shared" si="23"/>
        <v>0</v>
      </c>
      <c r="AI105" s="16" t="b">
        <f t="shared" si="24"/>
        <v>0</v>
      </c>
      <c r="AJ105" s="16" t="b">
        <f t="shared" si="24"/>
        <v>0</v>
      </c>
      <c r="AK105" s="16" t="b">
        <f t="shared" si="24"/>
        <v>0</v>
      </c>
      <c r="AL105" s="16" t="b">
        <f t="shared" si="24"/>
        <v>0</v>
      </c>
      <c r="AM105" s="16" t="b">
        <f t="shared" si="25"/>
        <v>0</v>
      </c>
      <c r="AN105" s="16" t="b">
        <f t="shared" si="25"/>
        <v>0</v>
      </c>
      <c r="AO105" s="16" t="b">
        <f t="shared" si="25"/>
        <v>0</v>
      </c>
      <c r="AP105" s="16" t="b">
        <f t="shared" si="25"/>
        <v>0</v>
      </c>
      <c r="AQ105" s="16" t="b">
        <f t="shared" si="25"/>
        <v>0</v>
      </c>
      <c r="AR105" s="16" t="b">
        <f t="shared" si="25"/>
        <v>0</v>
      </c>
      <c r="AS105" s="16" t="b">
        <f t="shared" si="25"/>
        <v>0</v>
      </c>
      <c r="AT105" s="16" t="b">
        <f t="shared" si="25"/>
        <v>0</v>
      </c>
      <c r="AU105" s="16" t="b">
        <f t="shared" si="17"/>
        <v>0</v>
      </c>
      <c r="AV105" s="16" t="b">
        <f t="shared" si="17"/>
        <v>0</v>
      </c>
      <c r="AW105" s="16" t="b">
        <f t="shared" si="17"/>
        <v>0</v>
      </c>
      <c r="AX105" s="16" t="b">
        <f t="shared" si="17"/>
        <v>0</v>
      </c>
      <c r="AY105" s="16" t="b">
        <f t="shared" si="26"/>
        <v>0</v>
      </c>
      <c r="AZ105" s="16" t="b">
        <f t="shared" si="26"/>
        <v>0</v>
      </c>
      <c r="BA105" s="16" t="b">
        <f t="shared" si="26"/>
        <v>0</v>
      </c>
      <c r="BB105" s="16" t="b">
        <f t="shared" si="26"/>
        <v>0</v>
      </c>
      <c r="BC105" s="16" t="b">
        <f t="shared" si="27"/>
        <v>0</v>
      </c>
      <c r="BD105" s="16" t="b">
        <f t="shared" si="27"/>
        <v>0</v>
      </c>
      <c r="BE105" s="16" t="b">
        <f t="shared" si="27"/>
        <v>0</v>
      </c>
      <c r="BF105" s="16" t="b">
        <f t="shared" si="27"/>
        <v>0</v>
      </c>
      <c r="BG105" s="16" t="b">
        <f t="shared" si="28"/>
        <v>0</v>
      </c>
    </row>
    <row r="106" spans="5:59">
      <c r="E106" s="12" t="str">
        <f>IF(Calculations!A102=0,"",Calculations!A102)</f>
        <v/>
      </c>
      <c r="F106" s="13" t="str">
        <f>IF(Calculations!B102=0,"",Calculations!B102)</f>
        <v/>
      </c>
      <c r="G106" s="13" t="str">
        <f>_xlfn.XLOOKUP(F106,Activities[Activity],Activities[Owner],"")</f>
        <v/>
      </c>
      <c r="H106" s="14" t="str">
        <f>IF(Calculations!C102=0,"",Calculations!C102)</f>
        <v/>
      </c>
      <c r="I106" s="14" t="str">
        <f>IF(Calculations!D102=0,"",Calculations!D102)</f>
        <v/>
      </c>
      <c r="J106" s="15" t="str">
        <f>_xlfn.XLOOKUP(F106,Activities[Activity],Activities[% Done],"")</f>
        <v/>
      </c>
      <c r="K106" s="16" t="str">
        <f t="shared" si="18"/>
        <v/>
      </c>
      <c r="L106" s="16" t="b">
        <f t="shared" si="19"/>
        <v>0</v>
      </c>
      <c r="M106" s="16" t="b">
        <f t="shared" si="19"/>
        <v>0</v>
      </c>
      <c r="N106" s="16" t="b">
        <f t="shared" si="19"/>
        <v>0</v>
      </c>
      <c r="O106" s="16" t="b">
        <f t="shared" si="16"/>
        <v>0</v>
      </c>
      <c r="P106" s="16" t="b">
        <f t="shared" si="16"/>
        <v>0</v>
      </c>
      <c r="Q106" s="16" t="b">
        <f t="shared" si="16"/>
        <v>0</v>
      </c>
      <c r="R106" s="16" t="b">
        <f t="shared" si="16"/>
        <v>0</v>
      </c>
      <c r="S106" s="16" t="b">
        <f t="shared" si="20"/>
        <v>0</v>
      </c>
      <c r="T106" s="16" t="b">
        <f t="shared" si="20"/>
        <v>0</v>
      </c>
      <c r="U106" s="16" t="b">
        <f t="shared" si="20"/>
        <v>0</v>
      </c>
      <c r="V106" s="16" t="b">
        <f t="shared" si="20"/>
        <v>0</v>
      </c>
      <c r="W106" s="16" t="b">
        <f t="shared" si="21"/>
        <v>0</v>
      </c>
      <c r="X106" s="16" t="b">
        <f t="shared" si="21"/>
        <v>0</v>
      </c>
      <c r="Y106" s="16" t="b">
        <f t="shared" si="21"/>
        <v>0</v>
      </c>
      <c r="Z106" s="16" t="b">
        <f t="shared" si="21"/>
        <v>0</v>
      </c>
      <c r="AA106" s="16" t="b">
        <f t="shared" si="22"/>
        <v>0</v>
      </c>
      <c r="AB106" s="16" t="b">
        <f t="shared" si="22"/>
        <v>0</v>
      </c>
      <c r="AC106" s="16" t="b">
        <f t="shared" si="22"/>
        <v>0</v>
      </c>
      <c r="AD106" s="16" t="b">
        <f t="shared" si="22"/>
        <v>0</v>
      </c>
      <c r="AE106" s="16" t="b">
        <f t="shared" si="23"/>
        <v>0</v>
      </c>
      <c r="AF106" s="16" t="b">
        <f t="shared" si="23"/>
        <v>0</v>
      </c>
      <c r="AG106" s="16" t="b">
        <f t="shared" si="23"/>
        <v>0</v>
      </c>
      <c r="AH106" s="16" t="b">
        <f t="shared" si="23"/>
        <v>0</v>
      </c>
      <c r="AI106" s="16" t="b">
        <f t="shared" si="24"/>
        <v>0</v>
      </c>
      <c r="AJ106" s="16" t="b">
        <f t="shared" si="24"/>
        <v>0</v>
      </c>
      <c r="AK106" s="16" t="b">
        <f t="shared" si="24"/>
        <v>0</v>
      </c>
      <c r="AL106" s="16" t="b">
        <f t="shared" si="24"/>
        <v>0</v>
      </c>
      <c r="AM106" s="16" t="b">
        <f t="shared" si="25"/>
        <v>0</v>
      </c>
      <c r="AN106" s="16" t="b">
        <f t="shared" si="25"/>
        <v>0</v>
      </c>
      <c r="AO106" s="16" t="b">
        <f t="shared" si="25"/>
        <v>0</v>
      </c>
      <c r="AP106" s="16" t="b">
        <f t="shared" si="25"/>
        <v>0</v>
      </c>
      <c r="AQ106" s="16" t="b">
        <f t="shared" si="25"/>
        <v>0</v>
      </c>
      <c r="AR106" s="16" t="b">
        <f t="shared" si="25"/>
        <v>0</v>
      </c>
      <c r="AS106" s="16" t="b">
        <f t="shared" si="25"/>
        <v>0</v>
      </c>
      <c r="AT106" s="16" t="b">
        <f t="shared" si="25"/>
        <v>0</v>
      </c>
      <c r="AU106" s="16" t="b">
        <f t="shared" si="17"/>
        <v>0</v>
      </c>
      <c r="AV106" s="16" t="b">
        <f t="shared" si="17"/>
        <v>0</v>
      </c>
      <c r="AW106" s="16" t="b">
        <f t="shared" si="17"/>
        <v>0</v>
      </c>
      <c r="AX106" s="16" t="b">
        <f t="shared" si="17"/>
        <v>0</v>
      </c>
      <c r="AY106" s="16" t="b">
        <f t="shared" si="26"/>
        <v>0</v>
      </c>
      <c r="AZ106" s="16" t="b">
        <f t="shared" si="26"/>
        <v>0</v>
      </c>
      <c r="BA106" s="16" t="b">
        <f t="shared" si="26"/>
        <v>0</v>
      </c>
      <c r="BB106" s="16" t="b">
        <f t="shared" si="26"/>
        <v>0</v>
      </c>
      <c r="BC106" s="16" t="b">
        <f t="shared" si="27"/>
        <v>0</v>
      </c>
      <c r="BD106" s="16" t="b">
        <f t="shared" si="27"/>
        <v>0</v>
      </c>
      <c r="BE106" s="16" t="b">
        <f t="shared" si="27"/>
        <v>0</v>
      </c>
      <c r="BF106" s="16" t="b">
        <f t="shared" si="27"/>
        <v>0</v>
      </c>
      <c r="BG106" s="16" t="b">
        <f t="shared" si="28"/>
        <v>0</v>
      </c>
    </row>
    <row r="107" spans="5:59">
      <c r="E107" s="12" t="str">
        <f>IF(Calculations!A103=0,"",Calculations!A103)</f>
        <v/>
      </c>
      <c r="F107" s="13" t="str">
        <f>IF(Calculations!B103=0,"",Calculations!B103)</f>
        <v/>
      </c>
      <c r="G107" s="13" t="str">
        <f>_xlfn.XLOOKUP(F107,Activities[Activity],Activities[Owner],"")</f>
        <v/>
      </c>
      <c r="H107" s="14" t="str">
        <f>IF(Calculations!C103=0,"",Calculations!C103)</f>
        <v/>
      </c>
      <c r="I107" s="14" t="str">
        <f>IF(Calculations!D103=0,"",Calculations!D103)</f>
        <v/>
      </c>
      <c r="J107" s="15" t="str">
        <f>_xlfn.XLOOKUP(F107,Activities[Activity],Activities[% Done],"")</f>
        <v/>
      </c>
      <c r="K107" s="16" t="str">
        <f t="shared" si="18"/>
        <v/>
      </c>
      <c r="L107" s="16" t="b">
        <f t="shared" si="19"/>
        <v>0</v>
      </c>
      <c r="M107" s="16" t="b">
        <f t="shared" si="19"/>
        <v>0</v>
      </c>
      <c r="N107" s="16" t="b">
        <f t="shared" si="19"/>
        <v>0</v>
      </c>
      <c r="O107" s="16" t="b">
        <f t="shared" si="16"/>
        <v>0</v>
      </c>
      <c r="P107" s="16" t="b">
        <f t="shared" si="16"/>
        <v>0</v>
      </c>
      <c r="Q107" s="16" t="b">
        <f t="shared" si="16"/>
        <v>0</v>
      </c>
      <c r="R107" s="16" t="b">
        <f t="shared" si="16"/>
        <v>0</v>
      </c>
      <c r="S107" s="16" t="b">
        <f t="shared" si="20"/>
        <v>0</v>
      </c>
      <c r="T107" s="16" t="b">
        <f t="shared" si="20"/>
        <v>0</v>
      </c>
      <c r="U107" s="16" t="b">
        <f t="shared" si="20"/>
        <v>0</v>
      </c>
      <c r="V107" s="16" t="b">
        <f t="shared" si="20"/>
        <v>0</v>
      </c>
      <c r="W107" s="16" t="b">
        <f t="shared" si="21"/>
        <v>0</v>
      </c>
      <c r="X107" s="16" t="b">
        <f t="shared" si="21"/>
        <v>0</v>
      </c>
      <c r="Y107" s="16" t="b">
        <f t="shared" si="21"/>
        <v>0</v>
      </c>
      <c r="Z107" s="16" t="b">
        <f t="shared" si="21"/>
        <v>0</v>
      </c>
      <c r="AA107" s="16" t="b">
        <f t="shared" si="22"/>
        <v>0</v>
      </c>
      <c r="AB107" s="16" t="b">
        <f t="shared" si="22"/>
        <v>0</v>
      </c>
      <c r="AC107" s="16" t="b">
        <f t="shared" si="22"/>
        <v>0</v>
      </c>
      <c r="AD107" s="16" t="b">
        <f t="shared" si="22"/>
        <v>0</v>
      </c>
      <c r="AE107" s="16" t="b">
        <f t="shared" si="23"/>
        <v>0</v>
      </c>
      <c r="AF107" s="16" t="b">
        <f t="shared" si="23"/>
        <v>0</v>
      </c>
      <c r="AG107" s="16" t="b">
        <f t="shared" si="23"/>
        <v>0</v>
      </c>
      <c r="AH107" s="16" t="b">
        <f t="shared" si="23"/>
        <v>0</v>
      </c>
      <c r="AI107" s="16" t="b">
        <f t="shared" si="24"/>
        <v>0</v>
      </c>
      <c r="AJ107" s="16" t="b">
        <f t="shared" si="24"/>
        <v>0</v>
      </c>
      <c r="AK107" s="16" t="b">
        <f t="shared" si="24"/>
        <v>0</v>
      </c>
      <c r="AL107" s="16" t="b">
        <f t="shared" si="24"/>
        <v>0</v>
      </c>
      <c r="AM107" s="16" t="b">
        <f t="shared" si="25"/>
        <v>0</v>
      </c>
      <c r="AN107" s="16" t="b">
        <f t="shared" si="25"/>
        <v>0</v>
      </c>
      <c r="AO107" s="16" t="b">
        <f t="shared" si="25"/>
        <v>0</v>
      </c>
      <c r="AP107" s="16" t="b">
        <f t="shared" si="25"/>
        <v>0</v>
      </c>
      <c r="AQ107" s="16" t="b">
        <f t="shared" si="25"/>
        <v>0</v>
      </c>
      <c r="AR107" s="16" t="b">
        <f t="shared" si="25"/>
        <v>0</v>
      </c>
      <c r="AS107" s="16" t="b">
        <f t="shared" si="25"/>
        <v>0</v>
      </c>
      <c r="AT107" s="16" t="b">
        <f t="shared" si="25"/>
        <v>0</v>
      </c>
      <c r="AU107" s="16" t="b">
        <f t="shared" si="17"/>
        <v>0</v>
      </c>
      <c r="AV107" s="16" t="b">
        <f t="shared" si="17"/>
        <v>0</v>
      </c>
      <c r="AW107" s="16" t="b">
        <f t="shared" si="17"/>
        <v>0</v>
      </c>
      <c r="AX107" s="16" t="b">
        <f t="shared" si="17"/>
        <v>0</v>
      </c>
      <c r="AY107" s="16" t="b">
        <f t="shared" si="26"/>
        <v>0</v>
      </c>
      <c r="AZ107" s="16" t="b">
        <f t="shared" si="26"/>
        <v>0</v>
      </c>
      <c r="BA107" s="16" t="b">
        <f t="shared" si="26"/>
        <v>0</v>
      </c>
      <c r="BB107" s="16" t="b">
        <f t="shared" si="26"/>
        <v>0</v>
      </c>
      <c r="BC107" s="16" t="b">
        <f t="shared" si="27"/>
        <v>0</v>
      </c>
      <c r="BD107" s="16" t="b">
        <f t="shared" si="27"/>
        <v>0</v>
      </c>
      <c r="BE107" s="16" t="b">
        <f t="shared" si="27"/>
        <v>0</v>
      </c>
      <c r="BF107" s="16" t="b">
        <f t="shared" si="27"/>
        <v>0</v>
      </c>
      <c r="BG107" s="16" t="b">
        <f t="shared" si="28"/>
        <v>0</v>
      </c>
    </row>
    <row r="108" spans="5:59">
      <c r="E108" s="12" t="str">
        <f>IF(Calculations!A104=0,"",Calculations!A104)</f>
        <v/>
      </c>
      <c r="F108" s="13" t="str">
        <f>IF(Calculations!B104=0,"",Calculations!B104)</f>
        <v/>
      </c>
      <c r="G108" s="13" t="str">
        <f>_xlfn.XLOOKUP(F108,Activities[Activity],Activities[Owner],"")</f>
        <v/>
      </c>
      <c r="H108" s="14" t="str">
        <f>IF(Calculations!C104=0,"",Calculations!C104)</f>
        <v/>
      </c>
      <c r="I108" s="14" t="str">
        <f>IF(Calculations!D104=0,"",Calculations!D104)</f>
        <v/>
      </c>
      <c r="J108" s="15" t="str">
        <f>_xlfn.XLOOKUP(F108,Activities[Activity],Activities[% Done],"")</f>
        <v/>
      </c>
      <c r="K108" s="16" t="str">
        <f t="shared" si="18"/>
        <v/>
      </c>
      <c r="L108" s="16" t="b">
        <f t="shared" si="19"/>
        <v>0</v>
      </c>
      <c r="M108" s="16" t="b">
        <f t="shared" si="19"/>
        <v>0</v>
      </c>
      <c r="N108" s="16" t="b">
        <f t="shared" si="19"/>
        <v>0</v>
      </c>
      <c r="O108" s="16" t="b">
        <f t="shared" si="16"/>
        <v>0</v>
      </c>
      <c r="P108" s="16" t="b">
        <f t="shared" si="16"/>
        <v>0</v>
      </c>
      <c r="Q108" s="16" t="b">
        <f t="shared" si="16"/>
        <v>0</v>
      </c>
      <c r="R108" s="16" t="b">
        <f t="shared" si="16"/>
        <v>0</v>
      </c>
      <c r="S108" s="16" t="b">
        <f t="shared" si="20"/>
        <v>0</v>
      </c>
      <c r="T108" s="16" t="b">
        <f t="shared" si="20"/>
        <v>0</v>
      </c>
      <c r="U108" s="16" t="b">
        <f t="shared" si="20"/>
        <v>0</v>
      </c>
      <c r="V108" s="16" t="b">
        <f t="shared" si="20"/>
        <v>0</v>
      </c>
      <c r="W108" s="16" t="b">
        <f t="shared" si="21"/>
        <v>0</v>
      </c>
      <c r="X108" s="16" t="b">
        <f t="shared" si="21"/>
        <v>0</v>
      </c>
      <c r="Y108" s="16" t="b">
        <f t="shared" si="21"/>
        <v>0</v>
      </c>
      <c r="Z108" s="16" t="b">
        <f t="shared" si="21"/>
        <v>0</v>
      </c>
      <c r="AA108" s="16" t="b">
        <f t="shared" si="22"/>
        <v>0</v>
      </c>
      <c r="AB108" s="16" t="b">
        <f t="shared" si="22"/>
        <v>0</v>
      </c>
      <c r="AC108" s="16" t="b">
        <f t="shared" si="22"/>
        <v>0</v>
      </c>
      <c r="AD108" s="16" t="b">
        <f t="shared" si="22"/>
        <v>0</v>
      </c>
      <c r="AE108" s="16" t="b">
        <f t="shared" si="23"/>
        <v>0</v>
      </c>
      <c r="AF108" s="16" t="b">
        <f t="shared" si="23"/>
        <v>0</v>
      </c>
      <c r="AG108" s="16" t="b">
        <f t="shared" si="23"/>
        <v>0</v>
      </c>
      <c r="AH108" s="16" t="b">
        <f t="shared" si="23"/>
        <v>0</v>
      </c>
      <c r="AI108" s="16" t="b">
        <f t="shared" si="24"/>
        <v>0</v>
      </c>
      <c r="AJ108" s="16" t="b">
        <f t="shared" si="24"/>
        <v>0</v>
      </c>
      <c r="AK108" s="16" t="b">
        <f t="shared" si="24"/>
        <v>0</v>
      </c>
      <c r="AL108" s="16" t="b">
        <f t="shared" si="24"/>
        <v>0</v>
      </c>
      <c r="AM108" s="16" t="b">
        <f t="shared" si="25"/>
        <v>0</v>
      </c>
      <c r="AN108" s="16" t="b">
        <f t="shared" si="25"/>
        <v>0</v>
      </c>
      <c r="AO108" s="16" t="b">
        <f t="shared" si="25"/>
        <v>0</v>
      </c>
      <c r="AP108" s="16" t="b">
        <f t="shared" si="25"/>
        <v>0</v>
      </c>
      <c r="AQ108" s="16" t="b">
        <f t="shared" si="25"/>
        <v>0</v>
      </c>
      <c r="AR108" s="16" t="b">
        <f t="shared" si="25"/>
        <v>0</v>
      </c>
      <c r="AS108" s="16" t="b">
        <f t="shared" si="25"/>
        <v>0</v>
      </c>
      <c r="AT108" s="16" t="b">
        <f t="shared" si="25"/>
        <v>0</v>
      </c>
      <c r="AU108" s="16" t="b">
        <f t="shared" si="17"/>
        <v>0</v>
      </c>
      <c r="AV108" s="16" t="b">
        <f t="shared" si="17"/>
        <v>0</v>
      </c>
      <c r="AW108" s="16" t="b">
        <f t="shared" si="17"/>
        <v>0</v>
      </c>
      <c r="AX108" s="16" t="b">
        <f t="shared" si="17"/>
        <v>0</v>
      </c>
      <c r="AY108" s="16" t="b">
        <f t="shared" si="26"/>
        <v>0</v>
      </c>
      <c r="AZ108" s="16" t="b">
        <f t="shared" si="26"/>
        <v>0</v>
      </c>
      <c r="BA108" s="16" t="b">
        <f t="shared" si="26"/>
        <v>0</v>
      </c>
      <c r="BB108" s="16" t="b">
        <f t="shared" si="26"/>
        <v>0</v>
      </c>
      <c r="BC108" s="16" t="b">
        <f t="shared" si="27"/>
        <v>0</v>
      </c>
      <c r="BD108" s="16" t="b">
        <f t="shared" si="27"/>
        <v>0</v>
      </c>
      <c r="BE108" s="16" t="b">
        <f t="shared" si="27"/>
        <v>0</v>
      </c>
      <c r="BF108" s="16" t="b">
        <f t="shared" si="27"/>
        <v>0</v>
      </c>
      <c r="BG108" s="16" t="b">
        <f t="shared" si="28"/>
        <v>0</v>
      </c>
    </row>
    <row r="109" spans="5:59">
      <c r="E109" s="12" t="str">
        <f>IF(Calculations!A105=0,"",Calculations!A105)</f>
        <v/>
      </c>
      <c r="F109" s="13" t="str">
        <f>IF(Calculations!B105=0,"",Calculations!B105)</f>
        <v/>
      </c>
      <c r="G109" s="13" t="str">
        <f>_xlfn.XLOOKUP(F109,Activities[Activity],Activities[Owner],"")</f>
        <v/>
      </c>
      <c r="H109" s="14" t="str">
        <f>IF(Calculations!C105=0,"",Calculations!C105)</f>
        <v/>
      </c>
      <c r="I109" s="14" t="str">
        <f>IF(Calculations!D105=0,"",Calculations!D105)</f>
        <v/>
      </c>
      <c r="J109" s="15" t="str">
        <f>_xlfn.XLOOKUP(F109,Activities[Activity],Activities[% Done],"")</f>
        <v/>
      </c>
      <c r="K109" s="16" t="str">
        <f t="shared" si="18"/>
        <v/>
      </c>
      <c r="L109" s="16" t="b">
        <f t="shared" si="19"/>
        <v>0</v>
      </c>
      <c r="M109" s="16" t="b">
        <f t="shared" si="19"/>
        <v>0</v>
      </c>
      <c r="N109" s="16" t="b">
        <f t="shared" si="19"/>
        <v>0</v>
      </c>
      <c r="O109" s="16" t="b">
        <f t="shared" si="16"/>
        <v>0</v>
      </c>
      <c r="P109" s="16" t="b">
        <f t="shared" si="16"/>
        <v>0</v>
      </c>
      <c r="Q109" s="16" t="b">
        <f t="shared" si="16"/>
        <v>0</v>
      </c>
      <c r="R109" s="16" t="b">
        <f t="shared" si="16"/>
        <v>0</v>
      </c>
      <c r="S109" s="16" t="b">
        <f t="shared" si="20"/>
        <v>0</v>
      </c>
      <c r="T109" s="16" t="b">
        <f t="shared" si="20"/>
        <v>0</v>
      </c>
      <c r="U109" s="16" t="b">
        <f t="shared" si="20"/>
        <v>0</v>
      </c>
      <c r="V109" s="16" t="b">
        <f t="shared" si="20"/>
        <v>0</v>
      </c>
      <c r="W109" s="16" t="b">
        <f t="shared" si="21"/>
        <v>0</v>
      </c>
      <c r="X109" s="16" t="b">
        <f t="shared" si="21"/>
        <v>0</v>
      </c>
      <c r="Y109" s="16" t="b">
        <f t="shared" si="21"/>
        <v>0</v>
      </c>
      <c r="Z109" s="16" t="b">
        <f t="shared" si="21"/>
        <v>0</v>
      </c>
      <c r="AA109" s="16" t="b">
        <f t="shared" si="22"/>
        <v>0</v>
      </c>
      <c r="AB109" s="16" t="b">
        <f t="shared" si="22"/>
        <v>0</v>
      </c>
      <c r="AC109" s="16" t="b">
        <f t="shared" si="22"/>
        <v>0</v>
      </c>
      <c r="AD109" s="16" t="b">
        <f t="shared" si="22"/>
        <v>0</v>
      </c>
      <c r="AE109" s="16" t="b">
        <f t="shared" si="23"/>
        <v>0</v>
      </c>
      <c r="AF109" s="16" t="b">
        <f t="shared" si="23"/>
        <v>0</v>
      </c>
      <c r="AG109" s="16" t="b">
        <f t="shared" si="23"/>
        <v>0</v>
      </c>
      <c r="AH109" s="16" t="b">
        <f t="shared" si="23"/>
        <v>0</v>
      </c>
      <c r="AI109" s="16" t="b">
        <f t="shared" si="24"/>
        <v>0</v>
      </c>
      <c r="AJ109" s="16" t="b">
        <f t="shared" si="24"/>
        <v>0</v>
      </c>
      <c r="AK109" s="16" t="b">
        <f t="shared" si="24"/>
        <v>0</v>
      </c>
      <c r="AL109" s="16" t="b">
        <f t="shared" si="24"/>
        <v>0</v>
      </c>
      <c r="AM109" s="16" t="b">
        <f t="shared" si="25"/>
        <v>0</v>
      </c>
      <c r="AN109" s="16" t="b">
        <f t="shared" si="25"/>
        <v>0</v>
      </c>
      <c r="AO109" s="16" t="b">
        <f t="shared" si="25"/>
        <v>0</v>
      </c>
      <c r="AP109" s="16" t="b">
        <f t="shared" si="25"/>
        <v>0</v>
      </c>
      <c r="AQ109" s="16" t="b">
        <f t="shared" si="25"/>
        <v>0</v>
      </c>
      <c r="AR109" s="16" t="b">
        <f t="shared" si="25"/>
        <v>0</v>
      </c>
      <c r="AS109" s="16" t="b">
        <f t="shared" si="25"/>
        <v>0</v>
      </c>
      <c r="AT109" s="16" t="b">
        <f t="shared" si="25"/>
        <v>0</v>
      </c>
      <c r="AU109" s="16" t="b">
        <f t="shared" si="17"/>
        <v>0</v>
      </c>
      <c r="AV109" s="16" t="b">
        <f t="shared" si="17"/>
        <v>0</v>
      </c>
      <c r="AW109" s="16" t="b">
        <f t="shared" si="17"/>
        <v>0</v>
      </c>
      <c r="AX109" s="16" t="b">
        <f t="shared" si="17"/>
        <v>0</v>
      </c>
      <c r="AY109" s="16" t="b">
        <f t="shared" si="26"/>
        <v>0</v>
      </c>
      <c r="AZ109" s="16" t="b">
        <f t="shared" si="26"/>
        <v>0</v>
      </c>
      <c r="BA109" s="16" t="b">
        <f t="shared" si="26"/>
        <v>0</v>
      </c>
      <c r="BB109" s="16" t="b">
        <f t="shared" si="26"/>
        <v>0</v>
      </c>
      <c r="BC109" s="16" t="b">
        <f t="shared" si="27"/>
        <v>0</v>
      </c>
      <c r="BD109" s="16" t="b">
        <f t="shared" si="27"/>
        <v>0</v>
      </c>
      <c r="BE109" s="16" t="b">
        <f t="shared" si="27"/>
        <v>0</v>
      </c>
      <c r="BF109" s="16" t="b">
        <f t="shared" si="27"/>
        <v>0</v>
      </c>
      <c r="BG109" s="16" t="b">
        <f t="shared" si="28"/>
        <v>0</v>
      </c>
    </row>
    <row r="110" spans="5:59">
      <c r="E110" s="12" t="str">
        <f>IF(Calculations!A106=0,"",Calculations!A106)</f>
        <v/>
      </c>
      <c r="F110" s="13" t="str">
        <f>IF(Calculations!B106=0,"",Calculations!B106)</f>
        <v/>
      </c>
      <c r="G110" s="13" t="str">
        <f>_xlfn.XLOOKUP(F110,Activities[Activity],Activities[Owner],"")</f>
        <v/>
      </c>
      <c r="H110" s="14" t="str">
        <f>IF(Calculations!C106=0,"",Calculations!C106)</f>
        <v/>
      </c>
      <c r="I110" s="14" t="str">
        <f>IF(Calculations!D106=0,"",Calculations!D106)</f>
        <v/>
      </c>
      <c r="J110" s="15" t="str">
        <f>_xlfn.XLOOKUP(F110,Activities[Activity],Activities[% Done],"")</f>
        <v/>
      </c>
      <c r="K110" s="16" t="str">
        <f t="shared" si="18"/>
        <v/>
      </c>
      <c r="L110" s="16" t="b">
        <f>AND($H110&lt;=L$2,$I110&gt;=L$2)</f>
        <v>0</v>
      </c>
      <c r="M110" s="16" t="b">
        <f t="shared" si="19"/>
        <v>0</v>
      </c>
      <c r="N110" s="16" t="b">
        <f t="shared" si="19"/>
        <v>0</v>
      </c>
      <c r="O110" s="16" t="b">
        <f t="shared" si="19"/>
        <v>0</v>
      </c>
      <c r="P110" s="16" t="b">
        <f t="shared" si="19"/>
        <v>0</v>
      </c>
      <c r="Q110" s="16" t="b">
        <f t="shared" si="19"/>
        <v>0</v>
      </c>
      <c r="R110" s="16" t="b">
        <f t="shared" si="19"/>
        <v>0</v>
      </c>
      <c r="S110" s="16" t="b">
        <f t="shared" si="20"/>
        <v>0</v>
      </c>
      <c r="T110" s="16" t="b">
        <f t="shared" si="20"/>
        <v>0</v>
      </c>
      <c r="U110" s="16" t="b">
        <f t="shared" si="20"/>
        <v>0</v>
      </c>
      <c r="V110" s="16" t="b">
        <f t="shared" si="20"/>
        <v>0</v>
      </c>
      <c r="W110" s="16" t="b">
        <f t="shared" si="21"/>
        <v>0</v>
      </c>
      <c r="X110" s="16" t="b">
        <f t="shared" si="21"/>
        <v>0</v>
      </c>
      <c r="Y110" s="16" t="b">
        <f t="shared" si="21"/>
        <v>0</v>
      </c>
      <c r="Z110" s="16" t="b">
        <f t="shared" si="21"/>
        <v>0</v>
      </c>
      <c r="AA110" s="16" t="b">
        <f t="shared" si="22"/>
        <v>0</v>
      </c>
      <c r="AB110" s="16" t="b">
        <f t="shared" si="22"/>
        <v>0</v>
      </c>
      <c r="AC110" s="16" t="b">
        <f t="shared" si="22"/>
        <v>0</v>
      </c>
      <c r="AD110" s="16" t="b">
        <f t="shared" si="22"/>
        <v>0</v>
      </c>
      <c r="AE110" s="16" t="b">
        <f t="shared" si="23"/>
        <v>0</v>
      </c>
      <c r="AF110" s="16" t="b">
        <f t="shared" si="23"/>
        <v>0</v>
      </c>
      <c r="AG110" s="16" t="b">
        <f t="shared" si="23"/>
        <v>0</v>
      </c>
      <c r="AH110" s="16" t="b">
        <f t="shared" si="23"/>
        <v>0</v>
      </c>
      <c r="AI110" s="16" t="b">
        <f t="shared" si="24"/>
        <v>0</v>
      </c>
      <c r="AJ110" s="16" t="b">
        <f t="shared" si="24"/>
        <v>0</v>
      </c>
      <c r="AK110" s="16" t="b">
        <f t="shared" si="24"/>
        <v>0</v>
      </c>
      <c r="AL110" s="16" t="b">
        <f t="shared" si="24"/>
        <v>0</v>
      </c>
      <c r="AM110" s="16" t="b">
        <f t="shared" si="25"/>
        <v>0</v>
      </c>
      <c r="AN110" s="16" t="b">
        <f t="shared" si="25"/>
        <v>0</v>
      </c>
      <c r="AO110" s="16" t="b">
        <f t="shared" si="25"/>
        <v>0</v>
      </c>
      <c r="AP110" s="16" t="b">
        <f t="shared" si="25"/>
        <v>0</v>
      </c>
      <c r="AQ110" s="16" t="b">
        <f t="shared" si="25"/>
        <v>0</v>
      </c>
      <c r="AR110" s="16" t="b">
        <f t="shared" si="25"/>
        <v>0</v>
      </c>
      <c r="AS110" s="16" t="b">
        <f t="shared" si="25"/>
        <v>0</v>
      </c>
      <c r="AT110" s="16" t="b">
        <f t="shared" si="25"/>
        <v>0</v>
      </c>
      <c r="AU110" s="16" t="b">
        <f t="shared" si="17"/>
        <v>0</v>
      </c>
      <c r="AV110" s="16" t="b">
        <f t="shared" si="17"/>
        <v>0</v>
      </c>
      <c r="AW110" s="16" t="b">
        <f t="shared" si="17"/>
        <v>0</v>
      </c>
      <c r="AX110" s="16" t="b">
        <f t="shared" si="17"/>
        <v>0</v>
      </c>
      <c r="AY110" s="16" t="b">
        <f t="shared" si="26"/>
        <v>0</v>
      </c>
      <c r="AZ110" s="16" t="b">
        <f t="shared" si="26"/>
        <v>0</v>
      </c>
      <c r="BA110" s="16" t="b">
        <f t="shared" si="26"/>
        <v>0</v>
      </c>
      <c r="BB110" s="16" t="b">
        <f t="shared" si="26"/>
        <v>0</v>
      </c>
      <c r="BC110" s="16" t="b">
        <f t="shared" si="27"/>
        <v>0</v>
      </c>
      <c r="BD110" s="16" t="b">
        <f t="shared" si="27"/>
        <v>0</v>
      </c>
      <c r="BE110" s="16" t="b">
        <f t="shared" si="27"/>
        <v>0</v>
      </c>
      <c r="BF110" s="16" t="b">
        <f t="shared" si="27"/>
        <v>0</v>
      </c>
      <c r="BG110" s="16" t="b">
        <f t="shared" si="28"/>
        <v>0</v>
      </c>
    </row>
  </sheetData>
  <conditionalFormatting sqref="L6:BG64">
    <cfRule type="cellIs" dxfId="3" priority="1" operator="equal">
      <formula>TRUE</formula>
    </cfRule>
  </conditionalFormatting>
  <conditionalFormatting sqref="J6:J110">
    <cfRule type="dataBar" priority="3">
      <dataBar showValue="0">
        <cfvo type="min"/>
        <cfvo type="max"/>
        <color rgb="FF63C384"/>
      </dataBar>
      <extLst>
        <ext xmlns:x14="http://schemas.microsoft.com/office/spreadsheetml/2009/9/main" uri="{B025F937-C7B1-47D3-B67F-A62EFF666E3E}">
          <x14:id>{92103D79-F24F-45E6-9CFC-1F8A639938FA}</x14:id>
        </ext>
      </extLst>
    </cfRule>
  </conditionalFormatting>
  <pageMargins left="0.7" right="0.7" top="0.75" bottom="0.75" header="0.3" footer="0.3"/>
  <pageSetup orientation="portrait" r:id="rId1"/>
  <drawing r:id="rId2"/>
  <extLst>
    <ext xmlns:x14="http://schemas.microsoft.com/office/spreadsheetml/2009/9/main" uri="{78C0D931-6437-407d-A8EE-F0AAD7539E65}">
      <x14:conditionalFormattings>
        <x14:conditionalFormatting xmlns:xm="http://schemas.microsoft.com/office/excel/2006/main">
          <x14:cfRule type="dataBar" id="{92103D79-F24F-45E6-9CFC-1F8A639938FA}">
            <x14:dataBar minLength="0" maxLength="100" gradient="0">
              <x14:cfvo type="autoMin"/>
              <x14:cfvo type="autoMax"/>
              <x14:negativeFillColor rgb="FFFF0000"/>
              <x14:axisColor rgb="FF000000"/>
            </x14:dataBar>
          </x14:cfRule>
          <xm:sqref>J6:J110</xm:sqref>
        </x14:conditionalFormatting>
        <x14:conditionalFormatting xmlns:xm="http://schemas.microsoft.com/office/excel/2006/main">
          <x14:cfRule type="iconSet" priority="2" id="{B982F5A5-7758-434F-A273-969AC04C5125}">
            <x14:iconSet iconSet="3Symbols2" custom="1">
              <x14:cfvo type="percent">
                <xm:f>0</xm:f>
              </x14:cfvo>
              <x14:cfvo type="num">
                <xm:f>0</xm:f>
              </x14:cfvo>
              <x14:cfvo type="num">
                <xm:f>1</xm:f>
              </x14:cfvo>
              <x14:cfIcon iconSet="NoIcons" iconId="0"/>
              <x14:cfIcon iconSet="NoIcons" iconId="0"/>
              <x14:cfIcon iconSet="3Symbols2" iconId="2"/>
            </x14:iconSet>
          </x14:cfRule>
          <xm:sqref>K6:K110</xm:sqref>
        </x14:conditionalFormatting>
        <x14:conditionalFormatting xmlns:xm="http://schemas.microsoft.com/office/excel/2006/main">
          <x14:cfRule type="expression" priority="4" id="{9CD693C0-B327-43C2-AC99-3C4976C75DDD}">
            <xm:f>L$3=Calculations!$F$3</xm:f>
            <x14:dxf>
              <fill>
                <patternFill>
                  <bgColor theme="7" tint="0.59996337778862885"/>
                </patternFill>
              </fill>
            </x14:dxf>
          </x14:cfRule>
          <xm:sqref>L3:BG64</xm:sqref>
        </x14:conditionalFormatting>
      </x14:conditionalFormattings>
    </ex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A3F2A2-B40B-4AB7-A34D-EDAFF6AE45E5}">
  <sheetPr>
    <tabColor rgb="FFFFFF00"/>
  </sheetPr>
  <dimension ref="A1:B11"/>
  <sheetViews>
    <sheetView workbookViewId="0">
      <selection activeCell="A11" sqref="A11"/>
    </sheetView>
  </sheetViews>
  <sheetFormatPr defaultRowHeight="15"/>
  <cols>
    <col min="1" max="1" width="14.42578125" customWidth="1"/>
    <col min="2" max="2" width="12.85546875" customWidth="1"/>
  </cols>
  <sheetData>
    <row r="1" spans="1:2">
      <c r="A1" t="s">
        <v>0</v>
      </c>
      <c r="B1" t="s">
        <v>1</v>
      </c>
    </row>
    <row r="2" spans="1:2">
      <c r="A2" t="s">
        <v>8</v>
      </c>
      <c r="B2" t="s">
        <v>149</v>
      </c>
    </row>
    <row r="3" spans="1:2">
      <c r="A3" t="s">
        <v>12</v>
      </c>
      <c r="B3" t="s">
        <v>149</v>
      </c>
    </row>
    <row r="4" spans="1:2">
      <c r="A4" t="s">
        <v>16</v>
      </c>
      <c r="B4" t="s">
        <v>149</v>
      </c>
    </row>
    <row r="5" spans="1:2">
      <c r="A5" t="s">
        <v>20</v>
      </c>
      <c r="B5" t="s">
        <v>149</v>
      </c>
    </row>
    <row r="6" spans="1:2">
      <c r="A6" t="s">
        <v>22</v>
      </c>
      <c r="B6" t="s">
        <v>149</v>
      </c>
    </row>
    <row r="7" spans="1:2">
      <c r="A7" t="s">
        <v>15</v>
      </c>
      <c r="B7" t="s">
        <v>150</v>
      </c>
    </row>
    <row r="8" spans="1:2">
      <c r="A8" t="s">
        <v>11</v>
      </c>
      <c r="B8" t="s">
        <v>150</v>
      </c>
    </row>
    <row r="9" spans="1:2">
      <c r="A9" t="s">
        <v>19</v>
      </c>
      <c r="B9" t="s">
        <v>150</v>
      </c>
    </row>
    <row r="10" spans="1:2">
      <c r="A10" t="s">
        <v>29</v>
      </c>
      <c r="B10" t="s">
        <v>150</v>
      </c>
    </row>
    <row r="11" spans="1:2">
      <c r="A11" t="s">
        <v>31</v>
      </c>
      <c r="B11" t="s">
        <v>150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650923-7877-4565-9AB2-49A6A6B5608F}">
  <sheetPr>
    <tabColor rgb="FFFFFF00"/>
  </sheetPr>
  <dimension ref="A1:F101"/>
  <sheetViews>
    <sheetView workbookViewId="0">
      <selection activeCell="A11" sqref="A11"/>
    </sheetView>
  </sheetViews>
  <sheetFormatPr defaultRowHeight="15"/>
  <cols>
    <col min="2" max="5" width="13" customWidth="1"/>
    <col min="6" max="6" width="12.42578125" customWidth="1"/>
  </cols>
  <sheetData>
    <row r="1" spans="1:6">
      <c r="A1" t="s">
        <v>2</v>
      </c>
      <c r="B1" t="s">
        <v>3</v>
      </c>
      <c r="C1" t="s">
        <v>4</v>
      </c>
      <c r="D1" t="s">
        <v>5</v>
      </c>
      <c r="E1" t="s">
        <v>6</v>
      </c>
      <c r="F1" s="1" t="s">
        <v>7</v>
      </c>
    </row>
    <row r="2" spans="1:6">
      <c r="A2" t="s">
        <v>9</v>
      </c>
      <c r="B2" t="s">
        <v>10</v>
      </c>
      <c r="C2" t="s">
        <v>11</v>
      </c>
      <c r="D2" s="6">
        <v>44986</v>
      </c>
      <c r="E2" s="6">
        <v>44989</v>
      </c>
      <c r="F2" s="2">
        <v>0.59</v>
      </c>
    </row>
    <row r="3" spans="1:6">
      <c r="A3" t="s">
        <v>13</v>
      </c>
      <c r="B3" t="s">
        <v>14</v>
      </c>
      <c r="C3" t="s">
        <v>15</v>
      </c>
      <c r="D3" s="6">
        <v>44986</v>
      </c>
      <c r="E3" s="6">
        <v>44996</v>
      </c>
      <c r="F3" s="2">
        <v>0.7</v>
      </c>
    </row>
    <row r="4" spans="1:6">
      <c r="A4" t="s">
        <v>17</v>
      </c>
      <c r="B4" t="s">
        <v>18</v>
      </c>
      <c r="C4" t="s">
        <v>19</v>
      </c>
      <c r="D4" s="6">
        <v>44988</v>
      </c>
      <c r="E4" s="6">
        <v>44992</v>
      </c>
      <c r="F4" s="2">
        <v>0.62</v>
      </c>
    </row>
    <row r="5" spans="1:6">
      <c r="A5" t="s">
        <v>21</v>
      </c>
      <c r="B5" t="s">
        <v>18</v>
      </c>
      <c r="C5" t="s">
        <v>22</v>
      </c>
      <c r="D5" s="6">
        <v>44989</v>
      </c>
      <c r="E5" s="6">
        <v>44999</v>
      </c>
      <c r="F5" s="2">
        <v>0.6</v>
      </c>
    </row>
    <row r="6" spans="1:6">
      <c r="A6" t="s">
        <v>23</v>
      </c>
      <c r="B6" t="s">
        <v>10</v>
      </c>
      <c r="C6" t="s">
        <v>19</v>
      </c>
      <c r="D6" s="6">
        <v>44990</v>
      </c>
      <c r="E6" s="6">
        <v>44997</v>
      </c>
      <c r="F6" s="2">
        <v>0.75</v>
      </c>
    </row>
    <row r="7" spans="1:6">
      <c r="A7" t="s">
        <v>24</v>
      </c>
      <c r="B7" t="s">
        <v>10</v>
      </c>
      <c r="C7" t="s">
        <v>8</v>
      </c>
      <c r="D7" s="6">
        <v>44991</v>
      </c>
      <c r="E7" s="6">
        <v>45001</v>
      </c>
      <c r="F7" s="2">
        <v>1</v>
      </c>
    </row>
    <row r="8" spans="1:6">
      <c r="A8" t="s">
        <v>25</v>
      </c>
      <c r="B8" t="s">
        <v>26</v>
      </c>
      <c r="C8" t="s">
        <v>11</v>
      </c>
      <c r="D8" s="6">
        <v>44992</v>
      </c>
      <c r="E8" s="6">
        <v>45000</v>
      </c>
      <c r="F8" s="2">
        <v>0.78</v>
      </c>
    </row>
    <row r="9" spans="1:6">
      <c r="A9" t="s">
        <v>27</v>
      </c>
      <c r="B9" t="s">
        <v>28</v>
      </c>
      <c r="C9" t="s">
        <v>11</v>
      </c>
      <c r="D9" s="6">
        <v>44992</v>
      </c>
      <c r="E9" s="6">
        <v>45001</v>
      </c>
      <c r="F9" s="2">
        <v>0.61</v>
      </c>
    </row>
    <row r="10" spans="1:6">
      <c r="A10" t="s">
        <v>30</v>
      </c>
      <c r="B10" t="s">
        <v>18</v>
      </c>
      <c r="C10" t="s">
        <v>16</v>
      </c>
      <c r="D10" s="6">
        <v>44992</v>
      </c>
      <c r="E10" s="6">
        <v>44996</v>
      </c>
      <c r="F10" s="2">
        <v>1</v>
      </c>
    </row>
    <row r="11" spans="1:6">
      <c r="A11" t="s">
        <v>32</v>
      </c>
      <c r="B11" t="s">
        <v>18</v>
      </c>
      <c r="C11" t="s">
        <v>16</v>
      </c>
      <c r="D11" s="6">
        <v>44993</v>
      </c>
      <c r="E11" s="6">
        <v>44998</v>
      </c>
      <c r="F11" s="2">
        <v>0.27</v>
      </c>
    </row>
    <row r="12" spans="1:6">
      <c r="A12" t="s">
        <v>33</v>
      </c>
      <c r="B12" t="s">
        <v>26</v>
      </c>
      <c r="C12" t="s">
        <v>22</v>
      </c>
      <c r="D12" s="6">
        <v>44993</v>
      </c>
      <c r="E12" s="6">
        <v>45003</v>
      </c>
      <c r="F12" s="2">
        <v>1</v>
      </c>
    </row>
    <row r="13" spans="1:6">
      <c r="A13" t="s">
        <v>34</v>
      </c>
      <c r="B13" t="s">
        <v>14</v>
      </c>
      <c r="C13" t="s">
        <v>29</v>
      </c>
      <c r="D13" s="6">
        <v>44993</v>
      </c>
      <c r="E13" s="6">
        <v>44999</v>
      </c>
      <c r="F13" s="2">
        <v>0.88</v>
      </c>
    </row>
    <row r="14" spans="1:6">
      <c r="A14" t="s">
        <v>35</v>
      </c>
      <c r="B14" t="s">
        <v>10</v>
      </c>
      <c r="C14" t="s">
        <v>31</v>
      </c>
      <c r="D14" s="6">
        <v>44994</v>
      </c>
      <c r="E14" s="6">
        <v>44998</v>
      </c>
      <c r="F14" s="2">
        <v>0.51</v>
      </c>
    </row>
    <row r="15" spans="1:6">
      <c r="A15" t="s">
        <v>36</v>
      </c>
      <c r="B15" t="s">
        <v>18</v>
      </c>
      <c r="C15" t="s">
        <v>15</v>
      </c>
      <c r="D15" s="6">
        <v>44996</v>
      </c>
      <c r="E15" s="6">
        <v>45000</v>
      </c>
      <c r="F15" s="2">
        <v>0.95</v>
      </c>
    </row>
    <row r="16" spans="1:6">
      <c r="A16" t="s">
        <v>37</v>
      </c>
      <c r="B16" t="s">
        <v>28</v>
      </c>
      <c r="C16" t="s">
        <v>20</v>
      </c>
      <c r="D16" s="6">
        <v>44998</v>
      </c>
      <c r="E16" s="6">
        <v>45008</v>
      </c>
      <c r="F16" s="2">
        <v>0.7</v>
      </c>
    </row>
    <row r="17" spans="1:6">
      <c r="A17" t="s">
        <v>38</v>
      </c>
      <c r="B17" t="s">
        <v>14</v>
      </c>
      <c r="C17" t="s">
        <v>22</v>
      </c>
      <c r="D17" s="6">
        <v>44998</v>
      </c>
      <c r="E17" s="6">
        <v>45004</v>
      </c>
      <c r="F17" s="2">
        <v>0.99</v>
      </c>
    </row>
    <row r="18" spans="1:6">
      <c r="A18" t="s">
        <v>39</v>
      </c>
      <c r="B18" t="s">
        <v>26</v>
      </c>
      <c r="C18" t="s">
        <v>11</v>
      </c>
      <c r="D18" s="6">
        <v>45000</v>
      </c>
      <c r="E18" s="6">
        <v>45004</v>
      </c>
      <c r="F18" s="2">
        <v>1</v>
      </c>
    </row>
    <row r="19" spans="1:6">
      <c r="A19" t="s">
        <v>40</v>
      </c>
      <c r="B19" t="s">
        <v>18</v>
      </c>
      <c r="C19" t="s">
        <v>15</v>
      </c>
      <c r="D19" s="6">
        <v>45001</v>
      </c>
      <c r="E19" s="6">
        <v>45007</v>
      </c>
      <c r="F19" s="2">
        <v>1</v>
      </c>
    </row>
    <row r="20" spans="1:6">
      <c r="A20" t="s">
        <v>41</v>
      </c>
      <c r="B20" t="s">
        <v>14</v>
      </c>
      <c r="C20" t="s">
        <v>29</v>
      </c>
      <c r="D20" s="6">
        <v>45002</v>
      </c>
      <c r="E20" s="6">
        <v>45007</v>
      </c>
      <c r="F20" s="2">
        <v>1</v>
      </c>
    </row>
    <row r="21" spans="1:6">
      <c r="A21" t="s">
        <v>42</v>
      </c>
      <c r="B21" t="s">
        <v>18</v>
      </c>
      <c r="C21" t="s">
        <v>16</v>
      </c>
      <c r="D21" s="6">
        <v>45003</v>
      </c>
      <c r="E21" s="6">
        <v>45009</v>
      </c>
      <c r="F21" s="2">
        <v>0.83</v>
      </c>
    </row>
    <row r="22" spans="1:6">
      <c r="A22" t="s">
        <v>43</v>
      </c>
      <c r="B22" t="s">
        <v>26</v>
      </c>
      <c r="C22" t="s">
        <v>16</v>
      </c>
      <c r="D22" s="6">
        <v>45003</v>
      </c>
      <c r="E22" s="6">
        <v>45008</v>
      </c>
      <c r="F22" s="2">
        <v>1</v>
      </c>
    </row>
    <row r="23" spans="1:6">
      <c r="A23" t="s">
        <v>44</v>
      </c>
      <c r="B23" t="s">
        <v>14</v>
      </c>
      <c r="C23" t="s">
        <v>15</v>
      </c>
      <c r="D23" s="6">
        <v>45003</v>
      </c>
      <c r="E23" s="6">
        <v>45006</v>
      </c>
      <c r="F23" s="2">
        <v>0.44</v>
      </c>
    </row>
    <row r="24" spans="1:6">
      <c r="A24" t="s">
        <v>45</v>
      </c>
      <c r="B24" t="s">
        <v>26</v>
      </c>
      <c r="C24" t="s">
        <v>12</v>
      </c>
      <c r="D24" s="6">
        <v>45004</v>
      </c>
      <c r="E24" s="6">
        <v>45011</v>
      </c>
      <c r="F24" s="2">
        <v>1</v>
      </c>
    </row>
    <row r="25" spans="1:6">
      <c r="A25" t="s">
        <v>46</v>
      </c>
      <c r="B25" t="s">
        <v>28</v>
      </c>
      <c r="C25" t="s">
        <v>31</v>
      </c>
      <c r="D25" s="6">
        <v>45004</v>
      </c>
      <c r="E25" s="6">
        <v>45009</v>
      </c>
      <c r="F25" s="2">
        <v>0.88</v>
      </c>
    </row>
    <row r="26" spans="1:6">
      <c r="A26" t="s">
        <v>47</v>
      </c>
      <c r="B26" t="s">
        <v>14</v>
      </c>
      <c r="C26" t="s">
        <v>12</v>
      </c>
      <c r="D26" s="6">
        <v>45006</v>
      </c>
      <c r="E26" s="6">
        <v>45010</v>
      </c>
      <c r="F26" s="2">
        <v>1</v>
      </c>
    </row>
    <row r="27" spans="1:6">
      <c r="A27" t="s">
        <v>48</v>
      </c>
      <c r="B27" t="s">
        <v>28</v>
      </c>
      <c r="C27" t="s">
        <v>22</v>
      </c>
      <c r="D27" s="6">
        <v>45008</v>
      </c>
      <c r="E27" s="6">
        <v>45015</v>
      </c>
      <c r="F27" s="2">
        <v>0.7</v>
      </c>
    </row>
    <row r="28" spans="1:6">
      <c r="A28" t="s">
        <v>49</v>
      </c>
      <c r="B28" t="s">
        <v>14</v>
      </c>
      <c r="C28" t="s">
        <v>12</v>
      </c>
      <c r="D28" s="6">
        <v>45009</v>
      </c>
      <c r="E28" s="6">
        <v>45013</v>
      </c>
      <c r="F28" s="2">
        <v>1</v>
      </c>
    </row>
    <row r="29" spans="1:6">
      <c r="A29" t="s">
        <v>50</v>
      </c>
      <c r="B29" t="s">
        <v>14</v>
      </c>
      <c r="C29" t="s">
        <v>20</v>
      </c>
      <c r="D29" s="6">
        <v>45009</v>
      </c>
      <c r="E29" s="6">
        <v>45018</v>
      </c>
      <c r="F29" s="2">
        <v>0.79</v>
      </c>
    </row>
    <row r="30" spans="1:6">
      <c r="A30" t="s">
        <v>51</v>
      </c>
      <c r="B30" t="s">
        <v>28</v>
      </c>
      <c r="C30" t="s">
        <v>8</v>
      </c>
      <c r="D30" s="6">
        <v>45010</v>
      </c>
      <c r="E30" s="6">
        <v>45016</v>
      </c>
      <c r="F30" s="2">
        <v>1</v>
      </c>
    </row>
    <row r="31" spans="1:6">
      <c r="A31" t="s">
        <v>52</v>
      </c>
      <c r="B31" t="s">
        <v>28</v>
      </c>
      <c r="C31" t="s">
        <v>19</v>
      </c>
      <c r="D31" s="6">
        <v>45012</v>
      </c>
      <c r="E31" s="6">
        <v>45020</v>
      </c>
      <c r="F31" s="2">
        <v>1</v>
      </c>
    </row>
    <row r="32" spans="1:6">
      <c r="A32" t="s">
        <v>53</v>
      </c>
      <c r="B32" t="s">
        <v>26</v>
      </c>
      <c r="C32" t="s">
        <v>20</v>
      </c>
      <c r="D32" s="6">
        <v>45012</v>
      </c>
      <c r="E32" s="6">
        <v>45022</v>
      </c>
      <c r="F32" s="2">
        <v>0.76</v>
      </c>
    </row>
    <row r="33" spans="1:6">
      <c r="A33" t="s">
        <v>54</v>
      </c>
      <c r="B33" t="s">
        <v>14</v>
      </c>
      <c r="C33" t="s">
        <v>29</v>
      </c>
      <c r="D33" s="6">
        <v>45014</v>
      </c>
      <c r="E33" s="6">
        <v>45018</v>
      </c>
      <c r="F33" s="2">
        <v>0.22</v>
      </c>
    </row>
    <row r="34" spans="1:6">
      <c r="A34" t="s">
        <v>55</v>
      </c>
      <c r="B34" t="s">
        <v>28</v>
      </c>
      <c r="C34" t="s">
        <v>16</v>
      </c>
      <c r="D34" s="6">
        <v>45014</v>
      </c>
      <c r="E34" s="6">
        <v>45020</v>
      </c>
      <c r="F34" s="2">
        <v>0.67</v>
      </c>
    </row>
    <row r="35" spans="1:6">
      <c r="A35" t="s">
        <v>56</v>
      </c>
      <c r="B35" t="s">
        <v>18</v>
      </c>
      <c r="C35" t="s">
        <v>22</v>
      </c>
      <c r="D35" s="6">
        <v>45014</v>
      </c>
      <c r="E35" s="6">
        <v>45022</v>
      </c>
      <c r="F35" s="2">
        <v>1</v>
      </c>
    </row>
    <row r="36" spans="1:6">
      <c r="A36" t="s">
        <v>57</v>
      </c>
      <c r="B36" t="s">
        <v>18</v>
      </c>
      <c r="C36" t="s">
        <v>12</v>
      </c>
      <c r="D36" s="6">
        <v>45014</v>
      </c>
      <c r="E36" s="6">
        <v>45022</v>
      </c>
      <c r="F36" s="2">
        <v>1</v>
      </c>
    </row>
    <row r="37" spans="1:6">
      <c r="A37" t="s">
        <v>58</v>
      </c>
      <c r="B37" t="s">
        <v>26</v>
      </c>
      <c r="C37" t="s">
        <v>20</v>
      </c>
      <c r="D37" s="6">
        <v>45015</v>
      </c>
      <c r="E37" s="6">
        <v>45023</v>
      </c>
      <c r="F37" s="2">
        <v>1</v>
      </c>
    </row>
    <row r="38" spans="1:6">
      <c r="A38" t="s">
        <v>59</v>
      </c>
      <c r="B38" t="s">
        <v>18</v>
      </c>
      <c r="C38" t="s">
        <v>19</v>
      </c>
      <c r="D38" s="6">
        <v>45017</v>
      </c>
      <c r="E38" s="6">
        <v>45020</v>
      </c>
      <c r="F38" s="2">
        <v>1</v>
      </c>
    </row>
    <row r="39" spans="1:6">
      <c r="A39" t="s">
        <v>60</v>
      </c>
      <c r="B39" t="s">
        <v>14</v>
      </c>
      <c r="C39" t="s">
        <v>20</v>
      </c>
      <c r="D39" s="6">
        <v>45018</v>
      </c>
      <c r="E39" s="6">
        <v>45021</v>
      </c>
      <c r="F39" s="2">
        <v>1</v>
      </c>
    </row>
    <row r="40" spans="1:6">
      <c r="A40" t="s">
        <v>61</v>
      </c>
      <c r="B40" t="s">
        <v>10</v>
      </c>
      <c r="C40" t="s">
        <v>31</v>
      </c>
      <c r="D40" s="6">
        <v>45019</v>
      </c>
      <c r="E40" s="6">
        <v>45025</v>
      </c>
      <c r="F40" s="2">
        <v>1</v>
      </c>
    </row>
    <row r="41" spans="1:6">
      <c r="A41" t="s">
        <v>62</v>
      </c>
      <c r="B41" t="s">
        <v>18</v>
      </c>
      <c r="C41" t="s">
        <v>31</v>
      </c>
      <c r="D41" s="6">
        <v>45019</v>
      </c>
      <c r="E41" s="6">
        <v>45027</v>
      </c>
      <c r="F41" s="2">
        <v>0.27</v>
      </c>
    </row>
    <row r="42" spans="1:6">
      <c r="A42" t="s">
        <v>63</v>
      </c>
      <c r="B42" t="s">
        <v>10</v>
      </c>
      <c r="C42" t="s">
        <v>19</v>
      </c>
      <c r="D42" s="6">
        <v>45019</v>
      </c>
      <c r="E42" s="6">
        <v>45022</v>
      </c>
      <c r="F42" s="2">
        <v>1</v>
      </c>
    </row>
    <row r="43" spans="1:6">
      <c r="A43" t="s">
        <v>64</v>
      </c>
      <c r="B43" t="s">
        <v>28</v>
      </c>
      <c r="C43" t="s">
        <v>12</v>
      </c>
      <c r="D43" s="6">
        <v>45019</v>
      </c>
      <c r="E43" s="6">
        <v>45025</v>
      </c>
      <c r="F43" s="2">
        <v>1</v>
      </c>
    </row>
    <row r="44" spans="1:6">
      <c r="A44" t="s">
        <v>65</v>
      </c>
      <c r="B44" t="s">
        <v>18</v>
      </c>
      <c r="C44" t="s">
        <v>11</v>
      </c>
      <c r="D44" s="6">
        <v>45021</v>
      </c>
      <c r="E44" s="6">
        <v>45027</v>
      </c>
      <c r="F44" s="2">
        <v>0.84</v>
      </c>
    </row>
    <row r="45" spans="1:6">
      <c r="A45" t="s">
        <v>66</v>
      </c>
      <c r="B45" t="s">
        <v>14</v>
      </c>
      <c r="C45" t="s">
        <v>19</v>
      </c>
      <c r="D45" s="6">
        <v>45023</v>
      </c>
      <c r="E45" s="6">
        <v>45031</v>
      </c>
      <c r="F45" s="2">
        <v>0.45</v>
      </c>
    </row>
    <row r="46" spans="1:6">
      <c r="A46" t="s">
        <v>67</v>
      </c>
      <c r="B46" t="s">
        <v>26</v>
      </c>
      <c r="C46" t="s">
        <v>8</v>
      </c>
      <c r="D46" s="6">
        <v>45024</v>
      </c>
      <c r="E46" s="6">
        <v>45030</v>
      </c>
      <c r="F46" s="2">
        <v>0.92</v>
      </c>
    </row>
    <row r="47" spans="1:6">
      <c r="A47" t="s">
        <v>68</v>
      </c>
      <c r="B47" t="s">
        <v>28</v>
      </c>
      <c r="C47" t="s">
        <v>20</v>
      </c>
      <c r="D47" s="6">
        <v>45025</v>
      </c>
      <c r="E47" s="6">
        <v>45035</v>
      </c>
      <c r="F47" s="2">
        <v>0.66</v>
      </c>
    </row>
    <row r="48" spans="1:6">
      <c r="A48" t="s">
        <v>69</v>
      </c>
      <c r="B48" t="s">
        <v>10</v>
      </c>
      <c r="C48" t="s">
        <v>12</v>
      </c>
      <c r="D48" s="6">
        <v>45026</v>
      </c>
      <c r="E48" s="6">
        <v>45029</v>
      </c>
      <c r="F48" s="2">
        <v>0.65</v>
      </c>
    </row>
    <row r="49" spans="1:6">
      <c r="A49" t="s">
        <v>70</v>
      </c>
      <c r="B49" t="s">
        <v>18</v>
      </c>
      <c r="C49" t="s">
        <v>8</v>
      </c>
      <c r="D49" s="6">
        <v>45027</v>
      </c>
      <c r="E49" s="6">
        <v>45031</v>
      </c>
      <c r="F49" s="2">
        <v>1</v>
      </c>
    </row>
    <row r="50" spans="1:6">
      <c r="A50" t="s">
        <v>71</v>
      </c>
      <c r="B50" t="s">
        <v>14</v>
      </c>
      <c r="C50" t="s">
        <v>11</v>
      </c>
      <c r="D50" s="6">
        <v>45029</v>
      </c>
      <c r="E50" s="6">
        <v>45035</v>
      </c>
      <c r="F50" s="2">
        <v>0.79</v>
      </c>
    </row>
    <row r="51" spans="1:6">
      <c r="A51" t="s">
        <v>72</v>
      </c>
      <c r="B51" t="s">
        <v>10</v>
      </c>
      <c r="C51" t="s">
        <v>29</v>
      </c>
      <c r="D51" s="6">
        <v>45030</v>
      </c>
      <c r="E51" s="6">
        <v>45039</v>
      </c>
      <c r="F51" s="2">
        <v>1</v>
      </c>
    </row>
    <row r="52" spans="1:6">
      <c r="A52" t="s">
        <v>73</v>
      </c>
      <c r="B52" t="s">
        <v>28</v>
      </c>
      <c r="C52" t="s">
        <v>16</v>
      </c>
      <c r="D52" s="6">
        <v>45031</v>
      </c>
      <c r="E52" s="6">
        <v>45038</v>
      </c>
      <c r="F52" s="2">
        <v>0.96</v>
      </c>
    </row>
    <row r="53" spans="1:6">
      <c r="A53" t="s">
        <v>74</v>
      </c>
      <c r="B53" t="s">
        <v>10</v>
      </c>
      <c r="C53" t="s">
        <v>8</v>
      </c>
      <c r="D53" s="6">
        <v>45033</v>
      </c>
      <c r="E53" s="6">
        <v>45039</v>
      </c>
      <c r="F53" s="2">
        <v>1</v>
      </c>
    </row>
    <row r="54" spans="1:6">
      <c r="A54" t="s">
        <v>75</v>
      </c>
      <c r="B54" t="s">
        <v>10</v>
      </c>
      <c r="C54" t="s">
        <v>31</v>
      </c>
      <c r="D54" s="6">
        <v>45035</v>
      </c>
      <c r="E54" s="6">
        <v>45040</v>
      </c>
      <c r="F54" s="2">
        <v>0.59</v>
      </c>
    </row>
    <row r="55" spans="1:6">
      <c r="A55" t="s">
        <v>76</v>
      </c>
      <c r="B55" t="s">
        <v>26</v>
      </c>
      <c r="C55" t="s">
        <v>11</v>
      </c>
      <c r="D55" s="6">
        <v>45037</v>
      </c>
      <c r="E55" s="6">
        <v>45043</v>
      </c>
      <c r="F55" s="2">
        <v>1</v>
      </c>
    </row>
    <row r="56" spans="1:6">
      <c r="A56" t="s">
        <v>77</v>
      </c>
      <c r="B56" t="s">
        <v>28</v>
      </c>
      <c r="C56" t="s">
        <v>11</v>
      </c>
      <c r="D56" s="6">
        <v>45039</v>
      </c>
      <c r="E56" s="6">
        <v>45042</v>
      </c>
      <c r="F56" s="2">
        <v>0.21</v>
      </c>
    </row>
    <row r="57" spans="1:6">
      <c r="A57" t="s">
        <v>78</v>
      </c>
      <c r="B57" t="s">
        <v>18</v>
      </c>
      <c r="C57" t="s">
        <v>29</v>
      </c>
      <c r="D57" s="6">
        <v>45041</v>
      </c>
      <c r="E57" s="6">
        <v>45045</v>
      </c>
      <c r="F57" s="2">
        <v>0.96</v>
      </c>
    </row>
    <row r="58" spans="1:6">
      <c r="A58" t="s">
        <v>79</v>
      </c>
      <c r="B58" t="s">
        <v>10</v>
      </c>
      <c r="C58" t="s">
        <v>16</v>
      </c>
      <c r="D58" s="6">
        <v>45041</v>
      </c>
      <c r="E58" s="6">
        <v>45050</v>
      </c>
      <c r="F58" s="2">
        <v>0.62</v>
      </c>
    </row>
    <row r="59" spans="1:6">
      <c r="A59" t="s">
        <v>80</v>
      </c>
      <c r="B59" t="s">
        <v>26</v>
      </c>
      <c r="C59" t="s">
        <v>22</v>
      </c>
      <c r="D59" s="6">
        <v>45041</v>
      </c>
      <c r="E59" s="6">
        <v>45047</v>
      </c>
      <c r="F59" s="2">
        <v>0.72</v>
      </c>
    </row>
    <row r="60" spans="1:6">
      <c r="A60" t="s">
        <v>81</v>
      </c>
      <c r="B60" t="s">
        <v>26</v>
      </c>
      <c r="C60" t="s">
        <v>15</v>
      </c>
      <c r="D60" s="6">
        <v>45041</v>
      </c>
      <c r="E60" s="6">
        <v>45047</v>
      </c>
      <c r="F60" s="2">
        <v>0.45</v>
      </c>
    </row>
    <row r="61" spans="1:6">
      <c r="A61" t="s">
        <v>82</v>
      </c>
      <c r="B61" t="s">
        <v>14</v>
      </c>
      <c r="C61" t="s">
        <v>19</v>
      </c>
      <c r="D61" s="6">
        <v>45042</v>
      </c>
      <c r="E61" s="6">
        <v>45052</v>
      </c>
      <c r="F61" s="2">
        <v>0.25</v>
      </c>
    </row>
    <row r="62" spans="1:6">
      <c r="A62" t="s">
        <v>83</v>
      </c>
      <c r="B62" t="s">
        <v>18</v>
      </c>
      <c r="C62" t="s">
        <v>12</v>
      </c>
      <c r="D62" s="6">
        <v>45044</v>
      </c>
      <c r="E62" s="6">
        <v>45049</v>
      </c>
      <c r="F62" s="2">
        <v>0.87</v>
      </c>
    </row>
    <row r="63" spans="1:6">
      <c r="A63" t="s">
        <v>84</v>
      </c>
      <c r="B63" t="s">
        <v>10</v>
      </c>
      <c r="C63" t="s">
        <v>20</v>
      </c>
      <c r="D63" s="6">
        <v>45046</v>
      </c>
      <c r="E63" s="6">
        <v>45054</v>
      </c>
      <c r="F63" s="2">
        <v>1</v>
      </c>
    </row>
    <row r="64" spans="1:6">
      <c r="A64" t="s">
        <v>85</v>
      </c>
      <c r="B64" t="s">
        <v>26</v>
      </c>
      <c r="C64" t="s">
        <v>31</v>
      </c>
      <c r="D64" s="6">
        <v>45046</v>
      </c>
      <c r="E64" s="6">
        <v>45049</v>
      </c>
      <c r="F64" s="2">
        <v>0</v>
      </c>
    </row>
    <row r="65" spans="1:6">
      <c r="A65" t="s">
        <v>86</v>
      </c>
      <c r="B65" t="s">
        <v>10</v>
      </c>
      <c r="C65" t="s">
        <v>31</v>
      </c>
      <c r="D65" s="6">
        <v>45047</v>
      </c>
      <c r="E65" s="6">
        <v>45055</v>
      </c>
      <c r="F65" s="2">
        <v>0</v>
      </c>
    </row>
    <row r="66" spans="1:6">
      <c r="A66" t="s">
        <v>87</v>
      </c>
      <c r="B66" t="s">
        <v>26</v>
      </c>
      <c r="C66" t="s">
        <v>16</v>
      </c>
      <c r="D66" s="6">
        <v>45047</v>
      </c>
      <c r="E66" s="6">
        <v>45054</v>
      </c>
      <c r="F66" s="2">
        <v>0</v>
      </c>
    </row>
    <row r="67" spans="1:6">
      <c r="A67" t="s">
        <v>88</v>
      </c>
      <c r="B67" t="s">
        <v>28</v>
      </c>
      <c r="C67" t="s">
        <v>19</v>
      </c>
      <c r="D67" s="6">
        <v>45048</v>
      </c>
      <c r="E67" s="6">
        <v>45052</v>
      </c>
      <c r="F67" s="2">
        <v>0</v>
      </c>
    </row>
    <row r="68" spans="1:6">
      <c r="A68" t="s">
        <v>89</v>
      </c>
      <c r="B68" t="s">
        <v>18</v>
      </c>
      <c r="C68" t="s">
        <v>11</v>
      </c>
      <c r="D68" s="6">
        <v>45048</v>
      </c>
      <c r="E68" s="6">
        <v>45056</v>
      </c>
      <c r="F68" s="2">
        <v>0</v>
      </c>
    </row>
    <row r="69" spans="1:6">
      <c r="A69" t="s">
        <v>90</v>
      </c>
      <c r="B69" t="s">
        <v>14</v>
      </c>
      <c r="C69" t="s">
        <v>29</v>
      </c>
      <c r="D69" s="6">
        <v>45050</v>
      </c>
      <c r="E69" s="6">
        <v>45059</v>
      </c>
      <c r="F69" s="2">
        <v>0</v>
      </c>
    </row>
    <row r="70" spans="1:6">
      <c r="A70" t="s">
        <v>91</v>
      </c>
      <c r="B70" t="s">
        <v>14</v>
      </c>
      <c r="C70" t="s">
        <v>29</v>
      </c>
      <c r="D70" s="6">
        <v>45051</v>
      </c>
      <c r="E70" s="6">
        <v>45058</v>
      </c>
      <c r="F70" s="2">
        <v>0</v>
      </c>
    </row>
    <row r="71" spans="1:6">
      <c r="A71" t="s">
        <v>92</v>
      </c>
      <c r="B71" t="s">
        <v>26</v>
      </c>
      <c r="C71" t="s">
        <v>12</v>
      </c>
      <c r="D71" s="6">
        <v>45051</v>
      </c>
      <c r="E71" s="6">
        <v>45054</v>
      </c>
      <c r="F71" s="2">
        <v>0</v>
      </c>
    </row>
    <row r="72" spans="1:6">
      <c r="A72" t="s">
        <v>93</v>
      </c>
      <c r="B72" t="s">
        <v>10</v>
      </c>
      <c r="C72" t="s">
        <v>8</v>
      </c>
      <c r="D72" s="6">
        <v>45053</v>
      </c>
      <c r="E72" s="6">
        <v>45058</v>
      </c>
      <c r="F72" s="2">
        <v>0</v>
      </c>
    </row>
    <row r="73" spans="1:6">
      <c r="A73" t="s">
        <v>94</v>
      </c>
      <c r="B73" t="s">
        <v>18</v>
      </c>
      <c r="C73" t="s">
        <v>19</v>
      </c>
      <c r="D73" s="6">
        <v>45053</v>
      </c>
      <c r="E73" s="6">
        <v>45059</v>
      </c>
      <c r="F73" s="2">
        <v>0</v>
      </c>
    </row>
    <row r="74" spans="1:6">
      <c r="A74" t="s">
        <v>95</v>
      </c>
      <c r="B74" t="s">
        <v>28</v>
      </c>
      <c r="C74" t="s">
        <v>22</v>
      </c>
      <c r="D74" s="6">
        <v>45055</v>
      </c>
      <c r="E74" s="6">
        <v>45063</v>
      </c>
      <c r="F74" s="2">
        <v>0</v>
      </c>
    </row>
    <row r="75" spans="1:6">
      <c r="A75" t="s">
        <v>96</v>
      </c>
      <c r="B75" t="s">
        <v>10</v>
      </c>
      <c r="C75" t="s">
        <v>20</v>
      </c>
      <c r="D75" s="6">
        <v>45056</v>
      </c>
      <c r="E75" s="6">
        <v>45066</v>
      </c>
      <c r="F75" s="2">
        <v>0</v>
      </c>
    </row>
    <row r="76" spans="1:6">
      <c r="A76" t="s">
        <v>97</v>
      </c>
      <c r="B76" t="s">
        <v>14</v>
      </c>
      <c r="C76" t="s">
        <v>22</v>
      </c>
      <c r="D76" s="6">
        <v>45057</v>
      </c>
      <c r="E76" s="6">
        <v>45060</v>
      </c>
      <c r="F76" s="2">
        <v>0</v>
      </c>
    </row>
    <row r="77" spans="1:6">
      <c r="A77" t="s">
        <v>98</v>
      </c>
      <c r="B77" t="s">
        <v>14</v>
      </c>
      <c r="C77" t="s">
        <v>11</v>
      </c>
      <c r="D77" s="6">
        <v>45058</v>
      </c>
      <c r="E77" s="6">
        <v>45065</v>
      </c>
      <c r="F77" s="2">
        <v>0</v>
      </c>
    </row>
    <row r="78" spans="1:6">
      <c r="A78" t="s">
        <v>99</v>
      </c>
      <c r="B78" t="s">
        <v>10</v>
      </c>
      <c r="C78" t="s">
        <v>19</v>
      </c>
      <c r="D78" s="6">
        <v>45059</v>
      </c>
      <c r="E78" s="6">
        <v>45066</v>
      </c>
      <c r="F78" s="2">
        <v>0</v>
      </c>
    </row>
    <row r="79" spans="1:6">
      <c r="A79" t="s">
        <v>100</v>
      </c>
      <c r="B79" t="s">
        <v>18</v>
      </c>
      <c r="C79" t="s">
        <v>22</v>
      </c>
      <c r="D79" s="6">
        <v>45059</v>
      </c>
      <c r="E79" s="6">
        <v>45068</v>
      </c>
      <c r="F79" s="2">
        <v>0</v>
      </c>
    </row>
    <row r="80" spans="1:6">
      <c r="A80" t="s">
        <v>101</v>
      </c>
      <c r="B80" t="s">
        <v>14</v>
      </c>
      <c r="C80" t="s">
        <v>11</v>
      </c>
      <c r="D80" s="6">
        <v>45060</v>
      </c>
      <c r="E80" s="6">
        <v>45065</v>
      </c>
      <c r="F80" s="2">
        <v>0</v>
      </c>
    </row>
    <row r="81" spans="1:6">
      <c r="A81" t="s">
        <v>102</v>
      </c>
      <c r="B81" t="s">
        <v>28</v>
      </c>
      <c r="C81" t="s">
        <v>11</v>
      </c>
      <c r="D81" s="6">
        <v>45061</v>
      </c>
      <c r="E81" s="6">
        <v>45067</v>
      </c>
      <c r="F81" s="2">
        <v>0</v>
      </c>
    </row>
    <row r="82" spans="1:6">
      <c r="A82" t="s">
        <v>103</v>
      </c>
      <c r="B82" t="s">
        <v>10</v>
      </c>
      <c r="C82" t="s">
        <v>15</v>
      </c>
      <c r="D82" s="6">
        <v>45062</v>
      </c>
      <c r="E82" s="6">
        <v>45072</v>
      </c>
      <c r="F82" s="2">
        <v>0</v>
      </c>
    </row>
    <row r="83" spans="1:6">
      <c r="A83" t="s">
        <v>104</v>
      </c>
      <c r="B83" t="s">
        <v>10</v>
      </c>
      <c r="C83" t="s">
        <v>19</v>
      </c>
      <c r="D83" s="6">
        <v>45062</v>
      </c>
      <c r="E83" s="6">
        <v>45066</v>
      </c>
      <c r="F83" s="2">
        <v>0</v>
      </c>
    </row>
    <row r="84" spans="1:6">
      <c r="A84" t="s">
        <v>105</v>
      </c>
      <c r="B84" t="s">
        <v>26</v>
      </c>
      <c r="C84" t="s">
        <v>11</v>
      </c>
      <c r="D84" s="6">
        <v>45063</v>
      </c>
      <c r="E84" s="6">
        <v>45071</v>
      </c>
      <c r="F84" s="2">
        <v>0</v>
      </c>
    </row>
    <row r="85" spans="1:6">
      <c r="A85" t="s">
        <v>106</v>
      </c>
      <c r="B85" t="s">
        <v>18</v>
      </c>
      <c r="C85" t="s">
        <v>16</v>
      </c>
      <c r="D85" s="6">
        <v>45064</v>
      </c>
      <c r="E85" s="6">
        <v>45072</v>
      </c>
      <c r="F85" s="2">
        <v>0</v>
      </c>
    </row>
    <row r="86" spans="1:6">
      <c r="A86" t="s">
        <v>107</v>
      </c>
      <c r="B86" t="s">
        <v>26</v>
      </c>
      <c r="C86" t="s">
        <v>12</v>
      </c>
      <c r="D86" s="6">
        <v>45064</v>
      </c>
      <c r="E86" s="6">
        <v>45073</v>
      </c>
      <c r="F86" s="2">
        <v>0</v>
      </c>
    </row>
    <row r="87" spans="1:6">
      <c r="A87" t="s">
        <v>108</v>
      </c>
      <c r="B87" t="s">
        <v>26</v>
      </c>
      <c r="C87" t="s">
        <v>19</v>
      </c>
      <c r="D87" s="6">
        <v>45065</v>
      </c>
      <c r="E87" s="6">
        <v>45073</v>
      </c>
      <c r="F87" s="2">
        <v>0</v>
      </c>
    </row>
    <row r="88" spans="1:6">
      <c r="A88" t="s">
        <v>109</v>
      </c>
      <c r="B88" t="s">
        <v>18</v>
      </c>
      <c r="C88" t="s">
        <v>20</v>
      </c>
      <c r="D88" s="6">
        <v>45066</v>
      </c>
      <c r="E88" s="6">
        <v>45074</v>
      </c>
      <c r="F88" s="2">
        <v>0</v>
      </c>
    </row>
    <row r="89" spans="1:6">
      <c r="A89" t="s">
        <v>110</v>
      </c>
      <c r="B89" t="s">
        <v>14</v>
      </c>
      <c r="C89" t="s">
        <v>20</v>
      </c>
      <c r="D89" s="6">
        <v>45068</v>
      </c>
      <c r="E89" s="6">
        <v>45072</v>
      </c>
      <c r="F89" s="2">
        <v>0</v>
      </c>
    </row>
    <row r="90" spans="1:6">
      <c r="A90" t="s">
        <v>111</v>
      </c>
      <c r="B90" t="s">
        <v>28</v>
      </c>
      <c r="C90" t="s">
        <v>31</v>
      </c>
      <c r="D90" s="6">
        <v>45069</v>
      </c>
      <c r="E90" s="6">
        <v>45072</v>
      </c>
      <c r="F90" s="2">
        <v>0</v>
      </c>
    </row>
    <row r="91" spans="1:6">
      <c r="A91" t="s">
        <v>112</v>
      </c>
      <c r="B91" t="s">
        <v>18</v>
      </c>
      <c r="C91" t="s">
        <v>11</v>
      </c>
      <c r="D91" s="6">
        <v>45069</v>
      </c>
      <c r="E91" s="6">
        <v>45074</v>
      </c>
      <c r="F91" s="2">
        <v>0</v>
      </c>
    </row>
    <row r="92" spans="1:6">
      <c r="A92" t="s">
        <v>113</v>
      </c>
      <c r="B92" t="s">
        <v>10</v>
      </c>
      <c r="C92" t="s">
        <v>29</v>
      </c>
      <c r="D92" s="6">
        <v>45071</v>
      </c>
      <c r="E92" s="6">
        <v>45074</v>
      </c>
      <c r="F92" s="2">
        <v>0</v>
      </c>
    </row>
    <row r="93" spans="1:6">
      <c r="A93" t="s">
        <v>114</v>
      </c>
      <c r="B93" t="s">
        <v>18</v>
      </c>
      <c r="C93" t="s">
        <v>20</v>
      </c>
      <c r="D93" s="6">
        <v>45073</v>
      </c>
      <c r="E93" s="6">
        <v>45082</v>
      </c>
      <c r="F93" s="2">
        <v>0</v>
      </c>
    </row>
    <row r="94" spans="1:6">
      <c r="A94" t="s">
        <v>115</v>
      </c>
      <c r="B94" t="s">
        <v>18</v>
      </c>
      <c r="C94" t="s">
        <v>12</v>
      </c>
      <c r="D94" s="6">
        <v>45075</v>
      </c>
      <c r="E94" s="6">
        <v>45079</v>
      </c>
      <c r="F94" s="2">
        <v>0</v>
      </c>
    </row>
    <row r="95" spans="1:6">
      <c r="A95" t="s">
        <v>116</v>
      </c>
      <c r="B95" t="s">
        <v>18</v>
      </c>
      <c r="C95" t="s">
        <v>31</v>
      </c>
      <c r="D95" s="6">
        <v>45076</v>
      </c>
      <c r="E95" s="6">
        <v>45080</v>
      </c>
      <c r="F95" s="2">
        <v>0</v>
      </c>
    </row>
    <row r="96" spans="1:6">
      <c r="A96" t="s">
        <v>117</v>
      </c>
      <c r="B96" t="s">
        <v>18</v>
      </c>
      <c r="C96" t="s">
        <v>22</v>
      </c>
      <c r="D96" s="6">
        <v>45077</v>
      </c>
      <c r="E96" s="6">
        <v>45085</v>
      </c>
      <c r="F96" s="2">
        <v>0</v>
      </c>
    </row>
    <row r="97" spans="1:6">
      <c r="A97" t="s">
        <v>118</v>
      </c>
      <c r="B97" t="s">
        <v>14</v>
      </c>
      <c r="C97" t="s">
        <v>11</v>
      </c>
      <c r="D97" s="6">
        <v>45078</v>
      </c>
      <c r="E97" s="6">
        <v>45081</v>
      </c>
      <c r="F97" s="2">
        <v>0</v>
      </c>
    </row>
    <row r="98" spans="1:6">
      <c r="A98" t="s">
        <v>119</v>
      </c>
      <c r="B98" t="s">
        <v>10</v>
      </c>
      <c r="C98" t="s">
        <v>31</v>
      </c>
      <c r="D98" s="6">
        <v>45078</v>
      </c>
      <c r="E98" s="6">
        <v>45081</v>
      </c>
      <c r="F98" s="2">
        <v>0</v>
      </c>
    </row>
    <row r="99" spans="1:6">
      <c r="A99" t="s">
        <v>120</v>
      </c>
      <c r="B99" t="s">
        <v>28</v>
      </c>
      <c r="C99" t="s">
        <v>31</v>
      </c>
      <c r="D99" s="6">
        <v>45078</v>
      </c>
      <c r="E99" s="6">
        <v>45086</v>
      </c>
      <c r="F99" s="2">
        <v>0</v>
      </c>
    </row>
    <row r="100" spans="1:6">
      <c r="A100" t="s">
        <v>121</v>
      </c>
      <c r="B100" t="s">
        <v>10</v>
      </c>
      <c r="C100" t="s">
        <v>11</v>
      </c>
      <c r="D100" s="6">
        <v>45080</v>
      </c>
      <c r="E100" s="6">
        <v>45083</v>
      </c>
      <c r="F100" s="2">
        <v>0</v>
      </c>
    </row>
    <row r="101" spans="1:6">
      <c r="A101" t="s">
        <v>122</v>
      </c>
      <c r="B101" t="s">
        <v>18</v>
      </c>
      <c r="C101" t="s">
        <v>12</v>
      </c>
      <c r="D101" s="6">
        <v>45082</v>
      </c>
      <c r="E101" s="6">
        <v>45086</v>
      </c>
      <c r="F101" s="2">
        <v>0</v>
      </c>
    </row>
  </sheetData>
  <phoneticPr fontId="3"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0F990C-0F99-4036-BA93-95412A2AE4B9}">
  <sheetPr>
    <tabColor rgb="FFFFFF00"/>
  </sheetPr>
  <dimension ref="A1:E26"/>
  <sheetViews>
    <sheetView workbookViewId="0">
      <selection activeCell="A11" sqref="A11"/>
    </sheetView>
  </sheetViews>
  <sheetFormatPr defaultRowHeight="15"/>
  <cols>
    <col min="2" max="2" width="14.28515625" customWidth="1"/>
    <col min="3" max="4" width="17.42578125" customWidth="1"/>
    <col min="5" max="5" width="14.85546875" customWidth="1"/>
  </cols>
  <sheetData>
    <row r="1" spans="1:5">
      <c r="A1" t="s">
        <v>148</v>
      </c>
      <c r="B1" t="s">
        <v>147</v>
      </c>
      <c r="C1" t="s">
        <v>146</v>
      </c>
      <c r="D1" t="s">
        <v>145</v>
      </c>
      <c r="E1" t="s">
        <v>144</v>
      </c>
    </row>
    <row r="2" spans="1:5">
      <c r="A2" t="s">
        <v>136</v>
      </c>
      <c r="B2" t="s">
        <v>8</v>
      </c>
      <c r="C2" t="s">
        <v>124</v>
      </c>
      <c r="D2" s="6">
        <v>45018</v>
      </c>
      <c r="E2" s="3" t="s">
        <v>123</v>
      </c>
    </row>
    <row r="3" spans="1:5">
      <c r="A3" t="s">
        <v>143</v>
      </c>
      <c r="B3" t="s">
        <v>15</v>
      </c>
      <c r="C3" t="s">
        <v>124</v>
      </c>
      <c r="D3" s="6">
        <v>45019</v>
      </c>
      <c r="E3" s="3" t="s">
        <v>123</v>
      </c>
    </row>
    <row r="4" spans="1:5">
      <c r="A4" t="s">
        <v>142</v>
      </c>
      <c r="B4" t="s">
        <v>29</v>
      </c>
      <c r="C4" t="s">
        <v>124</v>
      </c>
      <c r="D4" s="6">
        <v>45020</v>
      </c>
      <c r="E4" s="3" t="s">
        <v>123</v>
      </c>
    </row>
    <row r="5" spans="1:5">
      <c r="A5" t="s">
        <v>136</v>
      </c>
      <c r="B5" t="s">
        <v>16</v>
      </c>
      <c r="C5" t="s">
        <v>126</v>
      </c>
      <c r="D5" s="6">
        <v>45021</v>
      </c>
      <c r="E5" s="3">
        <v>44294</v>
      </c>
    </row>
    <row r="6" spans="1:5">
      <c r="A6" t="s">
        <v>142</v>
      </c>
      <c r="B6" t="s">
        <v>19</v>
      </c>
      <c r="C6" t="s">
        <v>126</v>
      </c>
      <c r="D6" s="6">
        <v>45021</v>
      </c>
      <c r="E6" s="3" t="s">
        <v>123</v>
      </c>
    </row>
    <row r="7" spans="1:5">
      <c r="A7" t="s">
        <v>141</v>
      </c>
      <c r="B7" t="s">
        <v>31</v>
      </c>
      <c r="C7" t="s">
        <v>126</v>
      </c>
      <c r="D7" s="6">
        <v>45022</v>
      </c>
      <c r="E7" s="3" t="s">
        <v>123</v>
      </c>
    </row>
    <row r="8" spans="1:5">
      <c r="A8" t="s">
        <v>140</v>
      </c>
      <c r="B8" t="s">
        <v>8</v>
      </c>
      <c r="C8" t="s">
        <v>126</v>
      </c>
      <c r="D8" s="6">
        <v>45023</v>
      </c>
      <c r="E8" s="3" t="s">
        <v>123</v>
      </c>
    </row>
    <row r="9" spans="1:5">
      <c r="A9" t="s">
        <v>139</v>
      </c>
      <c r="B9" t="s">
        <v>12</v>
      </c>
      <c r="C9" t="s">
        <v>126</v>
      </c>
      <c r="D9" s="6">
        <v>45023</v>
      </c>
      <c r="E9" s="3" t="s">
        <v>123</v>
      </c>
    </row>
    <row r="10" spans="1:5">
      <c r="A10" t="s">
        <v>134</v>
      </c>
      <c r="B10" t="s">
        <v>29</v>
      </c>
      <c r="C10" t="s">
        <v>124</v>
      </c>
      <c r="D10" s="6">
        <v>45024</v>
      </c>
      <c r="E10" s="3" t="s">
        <v>123</v>
      </c>
    </row>
    <row r="11" spans="1:5">
      <c r="A11" t="s">
        <v>138</v>
      </c>
      <c r="B11" t="s">
        <v>22</v>
      </c>
      <c r="C11" t="s">
        <v>124</v>
      </c>
      <c r="D11" s="6">
        <v>45025</v>
      </c>
      <c r="E11" s="3" t="s">
        <v>123</v>
      </c>
    </row>
    <row r="12" spans="1:5">
      <c r="A12" t="s">
        <v>125</v>
      </c>
      <c r="B12" t="s">
        <v>31</v>
      </c>
      <c r="C12" t="s">
        <v>126</v>
      </c>
      <c r="D12" s="6">
        <v>45027</v>
      </c>
      <c r="E12" s="3">
        <v>44300</v>
      </c>
    </row>
    <row r="13" spans="1:5">
      <c r="A13" t="s">
        <v>137</v>
      </c>
      <c r="B13" t="s">
        <v>15</v>
      </c>
      <c r="C13" t="s">
        <v>126</v>
      </c>
      <c r="D13" s="6">
        <v>45028</v>
      </c>
      <c r="E13" s="3" t="s">
        <v>123</v>
      </c>
    </row>
    <row r="14" spans="1:5">
      <c r="A14" t="s">
        <v>136</v>
      </c>
      <c r="B14" t="s">
        <v>12</v>
      </c>
      <c r="C14" t="s">
        <v>126</v>
      </c>
      <c r="D14" s="6">
        <v>45030</v>
      </c>
      <c r="E14" s="3" t="s">
        <v>123</v>
      </c>
    </row>
    <row r="15" spans="1:5">
      <c r="A15" t="s">
        <v>135</v>
      </c>
      <c r="B15" t="s">
        <v>29</v>
      </c>
      <c r="C15" t="s">
        <v>126</v>
      </c>
      <c r="D15" s="6">
        <v>45033</v>
      </c>
      <c r="E15" s="3" t="s">
        <v>123</v>
      </c>
    </row>
    <row r="16" spans="1:5">
      <c r="A16" t="s">
        <v>134</v>
      </c>
      <c r="B16" t="s">
        <v>16</v>
      </c>
      <c r="C16" t="s">
        <v>124</v>
      </c>
      <c r="D16" s="6">
        <v>45033</v>
      </c>
      <c r="E16" s="3" t="s">
        <v>123</v>
      </c>
    </row>
    <row r="17" spans="1:5">
      <c r="A17" t="s">
        <v>130</v>
      </c>
      <c r="B17" t="s">
        <v>31</v>
      </c>
      <c r="C17" t="s">
        <v>124</v>
      </c>
      <c r="D17" s="6">
        <v>45034</v>
      </c>
      <c r="E17" s="3" t="s">
        <v>123</v>
      </c>
    </row>
    <row r="18" spans="1:5">
      <c r="A18" t="s">
        <v>133</v>
      </c>
      <c r="B18" t="s">
        <v>12</v>
      </c>
      <c r="C18" t="s">
        <v>126</v>
      </c>
      <c r="D18" s="6">
        <v>45035</v>
      </c>
      <c r="E18" s="3" t="s">
        <v>123</v>
      </c>
    </row>
    <row r="19" spans="1:5">
      <c r="A19" t="s">
        <v>130</v>
      </c>
      <c r="B19" t="s">
        <v>31</v>
      </c>
      <c r="C19" t="s">
        <v>126</v>
      </c>
      <c r="D19" s="6">
        <v>45035</v>
      </c>
      <c r="E19" s="3" t="s">
        <v>123</v>
      </c>
    </row>
    <row r="20" spans="1:5">
      <c r="A20" t="s">
        <v>132</v>
      </c>
      <c r="B20" t="s">
        <v>8</v>
      </c>
      <c r="C20" t="s">
        <v>126</v>
      </c>
      <c r="D20" s="6">
        <v>45036</v>
      </c>
      <c r="E20" s="3" t="s">
        <v>123</v>
      </c>
    </row>
    <row r="21" spans="1:5">
      <c r="A21" t="s">
        <v>131</v>
      </c>
      <c r="B21" t="s">
        <v>29</v>
      </c>
      <c r="C21" t="s">
        <v>126</v>
      </c>
      <c r="D21" s="6">
        <v>45038</v>
      </c>
      <c r="E21" s="3" t="s">
        <v>123</v>
      </c>
    </row>
    <row r="22" spans="1:5">
      <c r="A22" t="s">
        <v>130</v>
      </c>
      <c r="B22" t="s">
        <v>11</v>
      </c>
      <c r="C22" t="s">
        <v>126</v>
      </c>
      <c r="D22" s="6">
        <v>45041</v>
      </c>
      <c r="E22" s="3" t="s">
        <v>123</v>
      </c>
    </row>
    <row r="23" spans="1:5">
      <c r="A23" t="s">
        <v>129</v>
      </c>
      <c r="B23" t="s">
        <v>12</v>
      </c>
      <c r="C23" t="s">
        <v>124</v>
      </c>
      <c r="D23" s="6">
        <v>45042</v>
      </c>
      <c r="E23" s="3" t="s">
        <v>123</v>
      </c>
    </row>
    <row r="24" spans="1:5">
      <c r="A24" t="s">
        <v>128</v>
      </c>
      <c r="B24" t="s">
        <v>20</v>
      </c>
      <c r="C24" t="s">
        <v>124</v>
      </c>
      <c r="D24" s="6">
        <v>45043</v>
      </c>
      <c r="E24" s="3" t="s">
        <v>123</v>
      </c>
    </row>
    <row r="25" spans="1:5">
      <c r="A25" t="s">
        <v>127</v>
      </c>
      <c r="B25" t="s">
        <v>19</v>
      </c>
      <c r="C25" t="s">
        <v>126</v>
      </c>
      <c r="D25" s="6">
        <v>45044</v>
      </c>
      <c r="E25" s="3" t="s">
        <v>123</v>
      </c>
    </row>
    <row r="26" spans="1:5">
      <c r="A26" t="s">
        <v>125</v>
      </c>
      <c r="B26" t="s">
        <v>12</v>
      </c>
      <c r="C26" t="s">
        <v>124</v>
      </c>
      <c r="D26" s="6">
        <v>45046</v>
      </c>
      <c r="E26" s="3" t="s">
        <v>123</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020F31-ADDA-4B5F-AC46-9CAF48F91BFA}">
  <sheetPr>
    <tabColor rgb="FFFFFF00"/>
  </sheetPr>
  <dimension ref="A1:I60"/>
  <sheetViews>
    <sheetView workbookViewId="0">
      <selection activeCell="A11" sqref="A11"/>
    </sheetView>
  </sheetViews>
  <sheetFormatPr defaultRowHeight="15"/>
  <cols>
    <col min="1" max="1" width="15.5703125" bestFit="1" customWidth="1"/>
    <col min="2" max="2" width="10" bestFit="1" customWidth="1"/>
    <col min="3" max="3" width="16.140625" bestFit="1" customWidth="1"/>
    <col min="4" max="4" width="15.5703125" bestFit="1" customWidth="1"/>
    <col min="6" max="6" width="13" customWidth="1"/>
    <col min="7" max="7" width="15.85546875" customWidth="1"/>
    <col min="8" max="8" width="12.28515625" customWidth="1"/>
    <col min="9" max="9" width="15.85546875" customWidth="1"/>
  </cols>
  <sheetData>
    <row r="1" spans="1:9">
      <c r="A1" s="4" t="s">
        <v>3</v>
      </c>
      <c r="B1" s="4" t="s">
        <v>2</v>
      </c>
      <c r="C1" t="s">
        <v>152</v>
      </c>
      <c r="D1" t="s">
        <v>153</v>
      </c>
      <c r="F1" s="11" t="s">
        <v>160</v>
      </c>
      <c r="G1" s="11"/>
      <c r="H1" s="11"/>
      <c r="I1" s="11"/>
    </row>
    <row r="2" spans="1:9">
      <c r="A2" t="s">
        <v>14</v>
      </c>
      <c r="C2" s="5">
        <v>44986</v>
      </c>
      <c r="D2" s="5">
        <v>45081</v>
      </c>
      <c r="F2" s="7" t="s">
        <v>157</v>
      </c>
      <c r="G2" s="8" t="s">
        <v>158</v>
      </c>
      <c r="H2" s="7" t="s">
        <v>5</v>
      </c>
      <c r="I2" s="7" t="s">
        <v>159</v>
      </c>
    </row>
    <row r="3" spans="1:9">
      <c r="B3" t="s">
        <v>13</v>
      </c>
      <c r="C3" s="5">
        <v>44986</v>
      </c>
      <c r="D3" s="5">
        <v>44996</v>
      </c>
      <c r="F3" s="10">
        <v>45047</v>
      </c>
      <c r="G3" s="9">
        <v>14</v>
      </c>
      <c r="H3" s="10">
        <f>F3-G3</f>
        <v>45033</v>
      </c>
      <c r="I3" s="10">
        <v>45033</v>
      </c>
    </row>
    <row r="4" spans="1:9">
      <c r="B4" t="s">
        <v>34</v>
      </c>
      <c r="C4" s="5">
        <v>44993</v>
      </c>
      <c r="D4" s="5">
        <v>44999</v>
      </c>
    </row>
    <row r="5" spans="1:9">
      <c r="B5" t="s">
        <v>41</v>
      </c>
      <c r="C5" s="5">
        <v>45002</v>
      </c>
      <c r="D5" s="5">
        <v>45007</v>
      </c>
    </row>
    <row r="6" spans="1:9">
      <c r="B6" t="s">
        <v>44</v>
      </c>
      <c r="C6" s="5">
        <v>45003</v>
      </c>
      <c r="D6" s="5">
        <v>45006</v>
      </c>
    </row>
    <row r="7" spans="1:9">
      <c r="B7" t="s">
        <v>54</v>
      </c>
      <c r="C7" s="5">
        <v>45014</v>
      </c>
      <c r="D7" s="5">
        <v>45018</v>
      </c>
    </row>
    <row r="8" spans="1:9">
      <c r="B8" t="s">
        <v>66</v>
      </c>
      <c r="C8" s="5">
        <v>45023</v>
      </c>
      <c r="D8" s="5">
        <v>45031</v>
      </c>
    </row>
    <row r="9" spans="1:9">
      <c r="B9" t="s">
        <v>71</v>
      </c>
      <c r="C9" s="5">
        <v>45029</v>
      </c>
      <c r="D9" s="5">
        <v>45035</v>
      </c>
    </row>
    <row r="10" spans="1:9">
      <c r="B10" t="s">
        <v>82</v>
      </c>
      <c r="C10" s="5">
        <v>45042</v>
      </c>
      <c r="D10" s="5">
        <v>45052</v>
      </c>
    </row>
    <row r="11" spans="1:9">
      <c r="B11" t="s">
        <v>90</v>
      </c>
      <c r="C11" s="5">
        <v>45050</v>
      </c>
      <c r="D11" s="5">
        <v>45059</v>
      </c>
    </row>
    <row r="12" spans="1:9">
      <c r="B12" t="s">
        <v>91</v>
      </c>
      <c r="C12" s="5">
        <v>45051</v>
      </c>
      <c r="D12" s="5">
        <v>45058</v>
      </c>
    </row>
    <row r="13" spans="1:9">
      <c r="B13" t="s">
        <v>98</v>
      </c>
      <c r="C13" s="5">
        <v>45058</v>
      </c>
      <c r="D13" s="5">
        <v>45065</v>
      </c>
    </row>
    <row r="14" spans="1:9">
      <c r="B14" t="s">
        <v>101</v>
      </c>
      <c r="C14" s="5">
        <v>45060</v>
      </c>
      <c r="D14" s="5">
        <v>45065</v>
      </c>
    </row>
    <row r="15" spans="1:9">
      <c r="B15" t="s">
        <v>118</v>
      </c>
      <c r="C15" s="5">
        <v>45078</v>
      </c>
      <c r="D15" s="5">
        <v>45081</v>
      </c>
    </row>
    <row r="16" spans="1:9">
      <c r="A16" t="s">
        <v>10</v>
      </c>
      <c r="C16" s="5">
        <v>44986</v>
      </c>
      <c r="D16" s="5">
        <v>45083</v>
      </c>
    </row>
    <row r="17" spans="1:4">
      <c r="B17" t="s">
        <v>9</v>
      </c>
      <c r="C17" s="5">
        <v>44986</v>
      </c>
      <c r="D17" s="5">
        <v>44989</v>
      </c>
    </row>
    <row r="18" spans="1:4">
      <c r="B18" t="s">
        <v>23</v>
      </c>
      <c r="C18" s="5">
        <v>44990</v>
      </c>
      <c r="D18" s="5">
        <v>44997</v>
      </c>
    </row>
    <row r="19" spans="1:4">
      <c r="B19" t="s">
        <v>35</v>
      </c>
      <c r="C19" s="5">
        <v>44994</v>
      </c>
      <c r="D19" s="5">
        <v>44998</v>
      </c>
    </row>
    <row r="20" spans="1:4">
      <c r="B20" t="s">
        <v>61</v>
      </c>
      <c r="C20" s="5">
        <v>45019</v>
      </c>
      <c r="D20" s="5">
        <v>45025</v>
      </c>
    </row>
    <row r="21" spans="1:4">
      <c r="B21" t="s">
        <v>63</v>
      </c>
      <c r="C21" s="5">
        <v>45019</v>
      </c>
      <c r="D21" s="5">
        <v>45022</v>
      </c>
    </row>
    <row r="22" spans="1:4">
      <c r="B22" t="s">
        <v>72</v>
      </c>
      <c r="C22" s="5">
        <v>45030</v>
      </c>
      <c r="D22" s="5">
        <v>45039</v>
      </c>
    </row>
    <row r="23" spans="1:4">
      <c r="B23" t="s">
        <v>75</v>
      </c>
      <c r="C23" s="5">
        <v>45035</v>
      </c>
      <c r="D23" s="5">
        <v>45040</v>
      </c>
    </row>
    <row r="24" spans="1:4">
      <c r="B24" t="s">
        <v>86</v>
      </c>
      <c r="C24" s="5">
        <v>45047</v>
      </c>
      <c r="D24" s="5">
        <v>45055</v>
      </c>
    </row>
    <row r="25" spans="1:4">
      <c r="B25" t="s">
        <v>99</v>
      </c>
      <c r="C25" s="5">
        <v>45059</v>
      </c>
      <c r="D25" s="5">
        <v>45066</v>
      </c>
    </row>
    <row r="26" spans="1:4">
      <c r="B26" t="s">
        <v>103</v>
      </c>
      <c r="C26" s="5">
        <v>45062</v>
      </c>
      <c r="D26" s="5">
        <v>45072</v>
      </c>
    </row>
    <row r="27" spans="1:4">
      <c r="B27" t="s">
        <v>104</v>
      </c>
      <c r="C27" s="5">
        <v>45062</v>
      </c>
      <c r="D27" s="5">
        <v>45066</v>
      </c>
    </row>
    <row r="28" spans="1:4">
      <c r="B28" t="s">
        <v>113</v>
      </c>
      <c r="C28" s="5">
        <v>45071</v>
      </c>
      <c r="D28" s="5">
        <v>45074</v>
      </c>
    </row>
    <row r="29" spans="1:4">
      <c r="B29" t="s">
        <v>119</v>
      </c>
      <c r="C29" s="5">
        <v>45078</v>
      </c>
      <c r="D29" s="5">
        <v>45081</v>
      </c>
    </row>
    <row r="30" spans="1:4">
      <c r="B30" t="s">
        <v>121</v>
      </c>
      <c r="C30" s="5">
        <v>45080</v>
      </c>
      <c r="D30" s="5">
        <v>45083</v>
      </c>
    </row>
    <row r="31" spans="1:4">
      <c r="A31" t="s">
        <v>26</v>
      </c>
      <c r="C31" s="5">
        <v>44992</v>
      </c>
      <c r="D31" s="5">
        <v>45073</v>
      </c>
    </row>
    <row r="32" spans="1:4">
      <c r="B32" t="s">
        <v>25</v>
      </c>
      <c r="C32" s="5">
        <v>44992</v>
      </c>
      <c r="D32" s="5">
        <v>45000</v>
      </c>
    </row>
    <row r="33" spans="1:4">
      <c r="B33" t="s">
        <v>39</v>
      </c>
      <c r="C33" s="5">
        <v>45000</v>
      </c>
      <c r="D33" s="5">
        <v>45004</v>
      </c>
    </row>
    <row r="34" spans="1:4">
      <c r="B34" t="s">
        <v>76</v>
      </c>
      <c r="C34" s="5">
        <v>45037</v>
      </c>
      <c r="D34" s="5">
        <v>45043</v>
      </c>
    </row>
    <row r="35" spans="1:4">
      <c r="B35" t="s">
        <v>81</v>
      </c>
      <c r="C35" s="5">
        <v>45041</v>
      </c>
      <c r="D35" s="5">
        <v>45047</v>
      </c>
    </row>
    <row r="36" spans="1:4">
      <c r="B36" t="s">
        <v>85</v>
      </c>
      <c r="C36" s="5">
        <v>45046</v>
      </c>
      <c r="D36" s="5">
        <v>45049</v>
      </c>
    </row>
    <row r="37" spans="1:4">
      <c r="B37" t="s">
        <v>105</v>
      </c>
      <c r="C37" s="5">
        <v>45063</v>
      </c>
      <c r="D37" s="5">
        <v>45071</v>
      </c>
    </row>
    <row r="38" spans="1:4">
      <c r="B38" t="s">
        <v>108</v>
      </c>
      <c r="C38" s="5">
        <v>45065</v>
      </c>
      <c r="D38" s="5">
        <v>45073</v>
      </c>
    </row>
    <row r="39" spans="1:4">
      <c r="A39" t="s">
        <v>18</v>
      </c>
      <c r="C39" s="5">
        <v>44988</v>
      </c>
      <c r="D39" s="5">
        <v>45080</v>
      </c>
    </row>
    <row r="40" spans="1:4">
      <c r="B40" t="s">
        <v>17</v>
      </c>
      <c r="C40" s="5">
        <v>44988</v>
      </c>
      <c r="D40" s="5">
        <v>44992</v>
      </c>
    </row>
    <row r="41" spans="1:4">
      <c r="B41" t="s">
        <v>36</v>
      </c>
      <c r="C41" s="5">
        <v>44996</v>
      </c>
      <c r="D41" s="5">
        <v>45000</v>
      </c>
    </row>
    <row r="42" spans="1:4">
      <c r="B42" t="s">
        <v>40</v>
      </c>
      <c r="C42" s="5">
        <v>45001</v>
      </c>
      <c r="D42" s="5">
        <v>45007</v>
      </c>
    </row>
    <row r="43" spans="1:4">
      <c r="B43" t="s">
        <v>59</v>
      </c>
      <c r="C43" s="5">
        <v>45017</v>
      </c>
      <c r="D43" s="5">
        <v>45020</v>
      </c>
    </row>
    <row r="44" spans="1:4">
      <c r="B44" t="s">
        <v>62</v>
      </c>
      <c r="C44" s="5">
        <v>45019</v>
      </c>
      <c r="D44" s="5">
        <v>45027</v>
      </c>
    </row>
    <row r="45" spans="1:4">
      <c r="B45" t="s">
        <v>65</v>
      </c>
      <c r="C45" s="5">
        <v>45021</v>
      </c>
      <c r="D45" s="5">
        <v>45027</v>
      </c>
    </row>
    <row r="46" spans="1:4">
      <c r="B46" t="s">
        <v>78</v>
      </c>
      <c r="C46" s="5">
        <v>45041</v>
      </c>
      <c r="D46" s="5">
        <v>45045</v>
      </c>
    </row>
    <row r="47" spans="1:4">
      <c r="B47" t="s">
        <v>89</v>
      </c>
      <c r="C47" s="5">
        <v>45048</v>
      </c>
      <c r="D47" s="5">
        <v>45056</v>
      </c>
    </row>
    <row r="48" spans="1:4">
      <c r="B48" t="s">
        <v>94</v>
      </c>
      <c r="C48" s="5">
        <v>45053</v>
      </c>
      <c r="D48" s="5">
        <v>45059</v>
      </c>
    </row>
    <row r="49" spans="1:4">
      <c r="B49" t="s">
        <v>112</v>
      </c>
      <c r="C49" s="5">
        <v>45069</v>
      </c>
      <c r="D49" s="5">
        <v>45074</v>
      </c>
    </row>
    <row r="50" spans="1:4">
      <c r="B50" t="s">
        <v>116</v>
      </c>
      <c r="C50" s="5">
        <v>45076</v>
      </c>
      <c r="D50" s="5">
        <v>45080</v>
      </c>
    </row>
    <row r="51" spans="1:4">
      <c r="A51" t="s">
        <v>28</v>
      </c>
      <c r="C51" s="5">
        <v>44992</v>
      </c>
      <c r="D51" s="5">
        <v>45086</v>
      </c>
    </row>
    <row r="52" spans="1:4">
      <c r="B52" t="s">
        <v>27</v>
      </c>
      <c r="C52" s="5">
        <v>44992</v>
      </c>
      <c r="D52" s="5">
        <v>45001</v>
      </c>
    </row>
    <row r="53" spans="1:4">
      <c r="B53" t="s">
        <v>46</v>
      </c>
      <c r="C53" s="5">
        <v>45004</v>
      </c>
      <c r="D53" s="5">
        <v>45009</v>
      </c>
    </row>
    <row r="54" spans="1:4">
      <c r="B54" t="s">
        <v>52</v>
      </c>
      <c r="C54" s="5">
        <v>45012</v>
      </c>
      <c r="D54" s="5">
        <v>45020</v>
      </c>
    </row>
    <row r="55" spans="1:4">
      <c r="B55" t="s">
        <v>77</v>
      </c>
      <c r="C55" s="5">
        <v>45039</v>
      </c>
      <c r="D55" s="5">
        <v>45042</v>
      </c>
    </row>
    <row r="56" spans="1:4">
      <c r="B56" t="s">
        <v>88</v>
      </c>
      <c r="C56" s="5">
        <v>45048</v>
      </c>
      <c r="D56" s="5">
        <v>45052</v>
      </c>
    </row>
    <row r="57" spans="1:4">
      <c r="B57" t="s">
        <v>102</v>
      </c>
      <c r="C57" s="5">
        <v>45061</v>
      </c>
      <c r="D57" s="5">
        <v>45067</v>
      </c>
    </row>
    <row r="58" spans="1:4">
      <c r="B58" t="s">
        <v>111</v>
      </c>
      <c r="C58" s="5">
        <v>45069</v>
      </c>
      <c r="D58" s="5">
        <v>45072</v>
      </c>
    </row>
    <row r="59" spans="1:4">
      <c r="B59" t="s">
        <v>120</v>
      </c>
      <c r="C59" s="5">
        <v>45078</v>
      </c>
      <c r="D59" s="5">
        <v>45086</v>
      </c>
    </row>
    <row r="60" spans="1:4">
      <c r="A60" t="s">
        <v>151</v>
      </c>
      <c r="C60" s="5">
        <v>44986</v>
      </c>
      <c r="D60" s="5">
        <v>45086</v>
      </c>
    </row>
  </sheetData>
  <mergeCells count="1">
    <mergeCell ref="F1:I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Gantt Chart</vt:lpstr>
      <vt:lpstr>Teams-data</vt:lpstr>
      <vt:lpstr>Activity-data</vt:lpstr>
      <vt:lpstr>Issue-data</vt:lpstr>
      <vt:lpstr>Calculations</vt:lpstr>
      <vt:lpstr>start.date</vt:lpstr>
      <vt:lpstr>today.date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Derry Hill</dc:creator>
  <cp:lastModifiedBy>1</cp:lastModifiedBy>
  <dcterms:created xsi:type="dcterms:W3CDTF">2021-03-14T20:21:32Z</dcterms:created>
  <dcterms:modified xsi:type="dcterms:W3CDTF">2023-02-17T06:38:04Z</dcterms:modified>
</cp:coreProperties>
</file>